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5. Январь\"/>
    </mc:Choice>
  </mc:AlternateContent>
  <bookViews>
    <workbookView xWindow="0" yWindow="0" windowWidth="24000" windowHeight="960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27" i="1" l="1"/>
  <c r="B227" i="1"/>
  <c r="A227" i="1"/>
  <c r="J226" i="1"/>
  <c r="I226" i="1"/>
  <c r="H226" i="1"/>
  <c r="G226" i="1"/>
  <c r="A217" i="1"/>
  <c r="J216" i="1"/>
  <c r="I216" i="1"/>
  <c r="H216" i="1"/>
  <c r="G216" i="1"/>
  <c r="G113" i="1"/>
  <c r="F113" i="1"/>
  <c r="F114" i="1" s="1"/>
  <c r="J113" i="1"/>
  <c r="B106" i="1"/>
  <c r="A106" i="1"/>
  <c r="J105" i="1"/>
  <c r="I105" i="1"/>
  <c r="I113" i="1" s="1"/>
  <c r="H105" i="1"/>
  <c r="H113" i="1" s="1"/>
  <c r="G105" i="1"/>
  <c r="F208" i="1"/>
  <c r="B208" i="1"/>
  <c r="A208" i="1"/>
  <c r="J207" i="1"/>
  <c r="I207" i="1"/>
  <c r="H207" i="1"/>
  <c r="G207" i="1"/>
  <c r="B198" i="1"/>
  <c r="A198" i="1"/>
  <c r="J197" i="1"/>
  <c r="I197" i="1"/>
  <c r="H197" i="1"/>
  <c r="G197" i="1"/>
  <c r="F189" i="1"/>
  <c r="B189" i="1"/>
  <c r="A189" i="1"/>
  <c r="J188" i="1"/>
  <c r="I188" i="1"/>
  <c r="H188" i="1"/>
  <c r="G188" i="1"/>
  <c r="B179" i="1"/>
  <c r="A179" i="1"/>
  <c r="J178" i="1"/>
  <c r="I178" i="1"/>
  <c r="H178" i="1"/>
  <c r="G178" i="1"/>
  <c r="F170" i="1"/>
  <c r="B170" i="1"/>
  <c r="A170" i="1"/>
  <c r="J169" i="1"/>
  <c r="I169" i="1"/>
  <c r="H169" i="1"/>
  <c r="G169" i="1"/>
  <c r="B160" i="1"/>
  <c r="A160" i="1"/>
  <c r="J159" i="1"/>
  <c r="I159" i="1"/>
  <c r="H159" i="1"/>
  <c r="G159" i="1"/>
  <c r="F151" i="1"/>
  <c r="B151" i="1"/>
  <c r="A151" i="1"/>
  <c r="J150" i="1"/>
  <c r="I150" i="1"/>
  <c r="H150" i="1"/>
  <c r="G150" i="1"/>
  <c r="B141" i="1"/>
  <c r="A141" i="1"/>
  <c r="J140" i="1"/>
  <c r="I140" i="1"/>
  <c r="H140" i="1"/>
  <c r="G140" i="1"/>
  <c r="B132" i="1"/>
  <c r="A132" i="1"/>
  <c r="J131" i="1"/>
  <c r="I131" i="1"/>
  <c r="H131" i="1"/>
  <c r="G131" i="1"/>
  <c r="F131" i="1"/>
  <c r="F132" i="1" s="1"/>
  <c r="B123" i="1"/>
  <c r="A123" i="1"/>
  <c r="J122" i="1"/>
  <c r="I122" i="1"/>
  <c r="H122" i="1"/>
  <c r="G122" i="1"/>
  <c r="F97" i="1"/>
  <c r="B97" i="1"/>
  <c r="A97" i="1"/>
  <c r="J96" i="1"/>
  <c r="I96" i="1"/>
  <c r="H96" i="1"/>
  <c r="G96" i="1"/>
  <c r="B87" i="1"/>
  <c r="A87" i="1"/>
  <c r="J86" i="1"/>
  <c r="I86" i="1"/>
  <c r="H86" i="1"/>
  <c r="G86" i="1"/>
  <c r="F78" i="1"/>
  <c r="B78" i="1"/>
  <c r="A78" i="1"/>
  <c r="J77" i="1"/>
  <c r="I77" i="1"/>
  <c r="H77" i="1"/>
  <c r="G77" i="1"/>
  <c r="B68" i="1"/>
  <c r="A68" i="1"/>
  <c r="J67" i="1"/>
  <c r="I67" i="1"/>
  <c r="H67" i="1"/>
  <c r="G67" i="1"/>
  <c r="B59" i="1"/>
  <c r="A59" i="1"/>
  <c r="J58" i="1"/>
  <c r="I58" i="1"/>
  <c r="H58" i="1"/>
  <c r="G58" i="1"/>
  <c r="G59" i="1" s="1"/>
  <c r="F58" i="1"/>
  <c r="F59" i="1" s="1"/>
  <c r="B49" i="1"/>
  <c r="A49" i="1"/>
  <c r="J48" i="1"/>
  <c r="I48" i="1"/>
  <c r="H48" i="1"/>
  <c r="G48" i="1"/>
  <c r="F40" i="1"/>
  <c r="B40" i="1"/>
  <c r="A40" i="1"/>
  <c r="J39" i="1"/>
  <c r="I39" i="1"/>
  <c r="H39" i="1"/>
  <c r="G39" i="1"/>
  <c r="B30" i="1"/>
  <c r="A30" i="1"/>
  <c r="J29" i="1"/>
  <c r="I29" i="1"/>
  <c r="H29" i="1"/>
  <c r="G29" i="1"/>
  <c r="F22" i="1"/>
  <c r="F228" i="1" s="1"/>
  <c r="B22" i="1"/>
  <c r="A22" i="1"/>
  <c r="J21" i="1"/>
  <c r="I21" i="1"/>
  <c r="H21" i="1"/>
  <c r="G21" i="1"/>
  <c r="B14" i="1"/>
  <c r="A14" i="1"/>
  <c r="J13" i="1"/>
  <c r="I13" i="1"/>
  <c r="H13" i="1"/>
  <c r="G13" i="1"/>
  <c r="J22" i="1" l="1"/>
  <c r="J151" i="1"/>
  <c r="G208" i="1"/>
  <c r="G227" i="1"/>
  <c r="I151" i="1"/>
  <c r="H170" i="1"/>
  <c r="G189" i="1"/>
  <c r="J208" i="1"/>
  <c r="H22" i="1"/>
  <c r="G40" i="1"/>
  <c r="I170" i="1"/>
  <c r="I59" i="1"/>
  <c r="H78" i="1"/>
  <c r="I132" i="1"/>
  <c r="G170" i="1"/>
  <c r="I22" i="1"/>
  <c r="I228" i="1" s="1"/>
  <c r="H40" i="1"/>
  <c r="I97" i="1"/>
  <c r="H132" i="1"/>
  <c r="J132" i="1"/>
  <c r="J97" i="1"/>
  <c r="G151" i="1"/>
  <c r="H59" i="1"/>
  <c r="J40" i="1"/>
  <c r="J170" i="1"/>
  <c r="I189" i="1"/>
  <c r="H208" i="1"/>
  <c r="G78" i="1"/>
  <c r="J189" i="1"/>
  <c r="I208" i="1"/>
  <c r="I78" i="1"/>
  <c r="G97" i="1"/>
  <c r="J59" i="1"/>
  <c r="J78" i="1"/>
  <c r="H97" i="1"/>
  <c r="G132" i="1"/>
  <c r="G22" i="1"/>
  <c r="H151" i="1"/>
  <c r="I40" i="1"/>
  <c r="H189" i="1"/>
  <c r="G228" i="1" l="1"/>
  <c r="H228" i="1"/>
  <c r="J228" i="1"/>
</calcChain>
</file>

<file path=xl/sharedStrings.xml><?xml version="1.0" encoding="utf-8"?>
<sst xmlns="http://schemas.openxmlformats.org/spreadsheetml/2006/main" count="545" uniqueCount="207">
  <si>
    <t>Школа</t>
  </si>
  <si>
    <t>Утвердил:</t>
  </si>
  <si>
    <t>должность</t>
  </si>
  <si>
    <t xml:space="preserve">Зам. директора МАУ ЦСОО "Перемена" </t>
  </si>
  <si>
    <t>Типовое примерное меню приготавливаемых блюд</t>
  </si>
  <si>
    <t>фамилия</t>
  </si>
  <si>
    <t>Н.А. Касимова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</si>
  <si>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</si>
  <si>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</si>
  <si>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</si>
  <si>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</si>
  <si>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</si>
  <si>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</si>
  <si>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</si>
  <si>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</si>
  <si>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</si>
  <si>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</si>
  <si>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</si>
  <si>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</si>
  <si>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</si>
  <si>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</si>
  <si>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</si>
  <si>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</si>
  <si>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пшеничная молочная с маслом</t>
  </si>
  <si>
    <t>200/5</t>
  </si>
  <si>
    <t>№302</t>
  </si>
  <si>
    <t>сладкое</t>
  </si>
  <si>
    <t>Творожные батончики</t>
  </si>
  <si>
    <t>85/15</t>
  </si>
  <si>
    <t>№368</t>
  </si>
  <si>
    <t>напиток</t>
  </si>
  <si>
    <t>Чай с сахаром</t>
  </si>
  <si>
    <t>№457</t>
  </si>
  <si>
    <t>хлеб бел.</t>
  </si>
  <si>
    <t xml:space="preserve">Хлеб пшеничный </t>
  </si>
  <si>
    <t>№573</t>
  </si>
  <si>
    <t>итого</t>
  </si>
  <si>
    <t>Обед</t>
  </si>
  <si>
    <t>закуска</t>
  </si>
  <si>
    <t>Салат из свежей капусты и морской</t>
  </si>
  <si>
    <t>№8</t>
  </si>
  <si>
    <t>1 блюдо</t>
  </si>
  <si>
    <t>Суп гороховый</t>
  </si>
  <si>
    <t>№127</t>
  </si>
  <si>
    <t>2 блюдо</t>
  </si>
  <si>
    <t>Суфле из птицы с рисом</t>
  </si>
  <si>
    <t>№369</t>
  </si>
  <si>
    <t>Компот из изюма +С</t>
  </si>
  <si>
    <t>№494</t>
  </si>
  <si>
    <t>хлеб чер.</t>
  </si>
  <si>
    <t>Хлеб дарницкий</t>
  </si>
  <si>
    <t>№575</t>
  </si>
  <si>
    <t>Итого за день:</t>
  </si>
  <si>
    <t>Суфле из творога</t>
  </si>
  <si>
    <t>№284</t>
  </si>
  <si>
    <t>Каша молочная "Дружба"</t>
  </si>
  <si>
    <t>200/10</t>
  </si>
  <si>
    <t>№119</t>
  </si>
  <si>
    <t>Чай с молоком</t>
  </si>
  <si>
    <t>№460</t>
  </si>
  <si>
    <t>Хлеб пшеничный</t>
  </si>
  <si>
    <t>фрукты</t>
  </si>
  <si>
    <t>Яблоко (свежие фрукты)</t>
  </si>
  <si>
    <t>№82</t>
  </si>
  <si>
    <t>Салат из моркови с зеленым горошком</t>
  </si>
  <si>
    <t>№25</t>
  </si>
  <si>
    <t>Суп-пюре из разных овощей с гренками</t>
  </si>
  <si>
    <t>№168</t>
  </si>
  <si>
    <t>Шницель рыбный натуральный (минтай)</t>
  </si>
  <si>
    <t>№391</t>
  </si>
  <si>
    <t>гарнир</t>
  </si>
  <si>
    <t>Макаронные изделия отварные</t>
  </si>
  <si>
    <t>№516</t>
  </si>
  <si>
    <t>Напиток из шиповника</t>
  </si>
  <si>
    <t>№496</t>
  </si>
  <si>
    <t>хлеб черн.</t>
  </si>
  <si>
    <t>Омлет натуральный</t>
  </si>
  <si>
    <t>№268</t>
  </si>
  <si>
    <t>Каша ячневая молочная</t>
  </si>
  <si>
    <t>Какао с молоком</t>
  </si>
  <si>
    <t>№462</t>
  </si>
  <si>
    <t>Яблоко</t>
  </si>
  <si>
    <t>Салат из свеклы с сыром</t>
  </si>
  <si>
    <t>№32</t>
  </si>
  <si>
    <t>Суп картофельный с макаронными изделиями</t>
  </si>
  <si>
    <t>№129</t>
  </si>
  <si>
    <t>Котлета Мозаика</t>
  </si>
  <si>
    <t>ТТК №5</t>
  </si>
  <si>
    <t>Сложный овощной гарнир</t>
  </si>
  <si>
    <t>№377;380</t>
  </si>
  <si>
    <t>Компот из кураги +С</t>
  </si>
  <si>
    <t>Каша манная молочная с маслом</t>
  </si>
  <si>
    <t>кисломол.</t>
  </si>
  <si>
    <t>Сыр</t>
  </si>
  <si>
    <t>№97</t>
  </si>
  <si>
    <t>Кофейный напиток</t>
  </si>
  <si>
    <t>№464</t>
  </si>
  <si>
    <t>Маринад овощной с томатом</t>
  </si>
  <si>
    <t>№612</t>
  </si>
  <si>
    <t>Борщ с капустой и картофелем со сметаной</t>
  </si>
  <si>
    <t>200/8</t>
  </si>
  <si>
    <t>№39</t>
  </si>
  <si>
    <t>Суфле рыбное "Золотая рыбка"</t>
  </si>
  <si>
    <t>№87</t>
  </si>
  <si>
    <t>Каша пшеничная вязкая</t>
  </si>
  <si>
    <t>№510</t>
  </si>
  <si>
    <t>Компот из изюма и кураги +С</t>
  </si>
  <si>
    <t>гор. блюдо</t>
  </si>
  <si>
    <t>Макароны отварные с сыром</t>
  </si>
  <si>
    <t>№259</t>
  </si>
  <si>
    <t>Сырники из творога запеченные</t>
  </si>
  <si>
    <t>75/15</t>
  </si>
  <si>
    <t>№110</t>
  </si>
  <si>
    <t>Салат из свежей капусты с зеленым горошком</t>
  </si>
  <si>
    <t>ТТК №6</t>
  </si>
  <si>
    <t>Рассольник Ленинградский со сметаной</t>
  </si>
  <si>
    <t>№100</t>
  </si>
  <si>
    <t>Котлеты рубленные из птицы</t>
  </si>
  <si>
    <t>ТТК №7</t>
  </si>
  <si>
    <t>Картофельное пюре</t>
  </si>
  <si>
    <t>№377</t>
  </si>
  <si>
    <t>Компот из смеси сухофруктов +С</t>
  </si>
  <si>
    <t>№495</t>
  </si>
  <si>
    <t>Каша гречневая молочная с маслом</t>
  </si>
  <si>
    <t>Салат Витаминный</t>
  </si>
  <si>
    <t>№2</t>
  </si>
  <si>
    <t>Суп- лапша домашняя</t>
  </si>
  <si>
    <t>№128</t>
  </si>
  <si>
    <t>Плов из птицы</t>
  </si>
  <si>
    <t xml:space="preserve"> №492</t>
  </si>
  <si>
    <t>Запеканка из творога</t>
  </si>
  <si>
    <t>№279</t>
  </si>
  <si>
    <t>Салат из свеклы и моркови</t>
  </si>
  <si>
    <t>№27</t>
  </si>
  <si>
    <t>Суп- пюре из разных овощей с гренками</t>
  </si>
  <si>
    <t>Котлета рыбная "Нептун" (минтай)</t>
  </si>
  <si>
    <t>№88</t>
  </si>
  <si>
    <t>Омлет натуральный с зеленым горошком</t>
  </si>
  <si>
    <t>№113</t>
  </si>
  <si>
    <t>Каша манная молочная</t>
  </si>
  <si>
    <t>№230</t>
  </si>
  <si>
    <t>Салат из свежей капусты с яблоками</t>
  </si>
  <si>
    <t>№3</t>
  </si>
  <si>
    <t>Суп из овощей</t>
  </si>
  <si>
    <t>№116</t>
  </si>
  <si>
    <t>Шницель Почемучка</t>
  </si>
  <si>
    <t>ТТК №4</t>
  </si>
  <si>
    <t>Каша перловая рассыпчатая с овощами и маслом</t>
  </si>
  <si>
    <t>150/5</t>
  </si>
  <si>
    <t>№104</t>
  </si>
  <si>
    <t>Компот из свежих яблок +С</t>
  </si>
  <si>
    <t>№486</t>
  </si>
  <si>
    <t>Каша молочная  "Дружба"</t>
  </si>
  <si>
    <t>Чай  с молоком</t>
  </si>
  <si>
    <t>Борщ из свежей капусты</t>
  </si>
  <si>
    <t>№93</t>
  </si>
  <si>
    <t>Котлеты рубленые из птицы</t>
  </si>
  <si>
    <t>№498</t>
  </si>
  <si>
    <t>№520</t>
  </si>
  <si>
    <t>Напиток лимонный</t>
  </si>
  <si>
    <t>№156</t>
  </si>
  <si>
    <t>Каша рисовая молочная</t>
  </si>
  <si>
    <t>Икра свекольная</t>
  </si>
  <si>
    <t>№78</t>
  </si>
  <si>
    <t>Щи из свежей капусты с картофелем со сметаной</t>
  </si>
  <si>
    <t>Шницель рыбный (минтай)</t>
  </si>
  <si>
    <t>№388</t>
  </si>
  <si>
    <t>Каша гречневая вязкая</t>
  </si>
  <si>
    <t>Компот из смеси сухофруктов</t>
  </si>
  <si>
    <t>Хлеб Украинский</t>
  </si>
  <si>
    <t>Среднее значение за период:</t>
  </si>
  <si>
    <t>Каша пшённая молочная</t>
  </si>
  <si>
    <t>15</t>
  </si>
  <si>
    <t>200</t>
  </si>
  <si>
    <t>Хлеб пшеничный 1 сорта</t>
  </si>
  <si>
    <t>20</t>
  </si>
  <si>
    <t>100</t>
  </si>
  <si>
    <t>№ 302</t>
  </si>
  <si>
    <t>№ 97</t>
  </si>
  <si>
    <t>№ 462</t>
  </si>
  <si>
    <t>№ 573</t>
  </si>
  <si>
    <t>№ 82</t>
  </si>
  <si>
    <t>Салат картофельный с соленым огурцом</t>
  </si>
  <si>
    <t>Суп " Пуштыё шыд "</t>
  </si>
  <si>
    <t>Котлета Азбука</t>
  </si>
  <si>
    <t>Компот из изюма + С</t>
  </si>
  <si>
    <t>80</t>
  </si>
  <si>
    <t>90</t>
  </si>
  <si>
    <t>150</t>
  </si>
  <si>
    <t>25</t>
  </si>
  <si>
    <t>№ 29</t>
  </si>
  <si>
    <t>№ 109</t>
  </si>
  <si>
    <t>№ТТК№2</t>
  </si>
  <si>
    <t>№ 516</t>
  </si>
  <si>
    <t>№ 494</t>
  </si>
  <si>
    <t>№ 575</t>
  </si>
  <si>
    <t xml:space="preserve">Каша ячневая молочная с маслом </t>
  </si>
  <si>
    <t>30</t>
  </si>
  <si>
    <t>Винегрет овощной</t>
  </si>
  <si>
    <t>Котлета АБВГДЕЙКА</t>
  </si>
  <si>
    <t>Рис припущенный</t>
  </si>
  <si>
    <t>Суп крестьянский с крупой со сметаной</t>
  </si>
  <si>
    <t>№ 71</t>
  </si>
  <si>
    <t>№ 118</t>
  </si>
  <si>
    <t>№ТТК№1</t>
  </si>
  <si>
    <t>№ 512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</si>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</sst>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horizontal="left"/>
    </xf>
  </cellStyleXfs>
  <cellXfs count="8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7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0" borderId="1" xfId="0" applyFont="1" applyBorder="1" applyAlignment="1">
      <alignment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1" fillId="5" borderId="22" xfId="1" applyFont="1" applyFill="1" applyBorder="1" applyAlignment="1">
      <alignment horizontal="left" wrapText="1"/>
    </xf>
    <xf numFmtId="0" fontId="11" fillId="5" borderId="22" xfId="1" applyFont="1" applyFill="1" applyBorder="1" applyAlignment="1">
      <alignment horizontal="center" wrapText="1"/>
    </xf>
    <xf numFmtId="164" fontId="10" fillId="5" borderId="23" xfId="1" applyNumberFormat="1" applyFont="1" applyFill="1" applyBorder="1" applyAlignment="1">
      <alignment horizontal="center" wrapText="1"/>
    </xf>
    <xf numFmtId="164" fontId="10" fillId="5" borderId="22" xfId="1" applyNumberFormat="1" applyFont="1" applyFill="1" applyBorder="1" applyAlignment="1">
      <alignment horizontal="center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0" fillId="0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8" fillId="0" borderId="23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5" borderId="27" xfId="1" applyFont="1" applyFill="1" applyBorder="1" applyAlignment="1">
      <alignment horizontal="center" wrapText="1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1" fillId="5" borderId="25" xfId="1" applyFont="1" applyFill="1" applyBorder="1" applyAlignment="1">
      <alignment horizontal="left" wrapText="1"/>
    </xf>
    <xf numFmtId="164" fontId="11" fillId="5" borderId="23" xfId="1" applyNumberFormat="1" applyFont="1" applyFill="1" applyBorder="1" applyAlignment="1">
      <alignment horizontal="center" wrapText="1"/>
    </xf>
    <xf numFmtId="164" fontId="11" fillId="5" borderId="22" xfId="1" applyNumberFormat="1" applyFont="1" applyFill="1" applyBorder="1" applyAlignment="1">
      <alignment horizontal="center" wrapText="1"/>
    </xf>
    <xf numFmtId="0" fontId="1" fillId="5" borderId="8" xfId="0" applyFont="1" applyFill="1" applyBorder="1" applyAlignment="1" applyProtection="1">
      <alignment vertical="top" wrapText="1"/>
      <protection locked="0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0" xfId="0" applyFont="1" applyFill="1" applyBorder="1" applyAlignment="1">
      <alignment vertical="top" wrapText="1"/>
    </xf>
    <xf numFmtId="0" fontId="1" fillId="6" borderId="20" xfId="0" applyFont="1" applyFill="1" applyBorder="1" applyAlignment="1">
      <alignment horizontal="center" vertical="top" wrapText="1"/>
    </xf>
    <xf numFmtId="164" fontId="1" fillId="6" borderId="20" xfId="0" applyNumberFormat="1" applyFont="1" applyFill="1" applyBorder="1" applyAlignment="1">
      <alignment horizontal="center" vertical="top" wrapText="1"/>
    </xf>
    <xf numFmtId="0" fontId="1" fillId="6" borderId="24" xfId="0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zoomScale="120" zoomScaleNormal="120" workbookViewId="0">
      <pane xSplit="4" ySplit="5" topLeftCell="F6" activePane="bottomRight" state="frozen"/>
      <selection pane="topRight" activeCell="E1" sqref="E1"/>
      <selection pane="bottomLeft" activeCell="A21" sqref="A21"/>
      <selection pane="bottomRight" activeCell="C10" sqref="C10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2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8" style="1" customWidth="1"/>
    <col min="10" max="10" width="9.28515625" style="1" customWidth="1"/>
    <col min="11" max="11" width="10" style="1" customWidth="1"/>
    <col min="12" max="1024" width="9.140625" style="1"/>
  </cols>
  <sheetData>
    <row r="1" spans="1:11" ht="30" customHeight="1" x14ac:dyDescent="0.25">
      <c r="A1" s="2" t="s">
        <v>0</v>
      </c>
      <c r="C1" s="78" t="s">
        <v>206</v>
      </c>
      <c r="D1" s="78"/>
      <c r="E1" s="78"/>
      <c r="F1" s="3" t="s">
        <v>1</v>
      </c>
      <c r="G1" s="1" t="s">
        <v>2</v>
      </c>
      <c r="H1" s="79" t="s">
        <v>3</v>
      </c>
      <c r="I1" s="79"/>
      <c r="J1" s="79"/>
      <c r="K1" s="79"/>
    </row>
    <row r="2" spans="1:11" ht="18" customHeight="1" x14ac:dyDescent="0.25">
      <c r="A2" s="4" t="s">
        <v>4</v>
      </c>
      <c r="C2" s="1"/>
      <c r="G2" s="1" t="s">
        <v>5</v>
      </c>
      <c r="H2" s="79" t="s">
        <v>6</v>
      </c>
      <c r="I2" s="79"/>
      <c r="J2" s="79"/>
      <c r="K2" s="79"/>
    </row>
    <row r="3" spans="1:11" s="1" customFormat="1" ht="17.25" customHeight="1" x14ac:dyDescent="0.2">
      <c r="A3" s="5" t="s">
        <v>7</v>
      </c>
      <c r="D3" s="6"/>
      <c r="E3" s="7" t="s">
        <v>8</v>
      </c>
      <c r="G3" s="1" t="s">
        <v>9</v>
      </c>
      <c r="H3" s="80">
        <v>45628</v>
      </c>
      <c r="I3" s="80"/>
      <c r="J3" s="80"/>
      <c r="K3" s="80"/>
    </row>
    <row r="4" spans="1:11" s="1" customFormat="1" ht="12.75" x14ac:dyDescent="0.2">
      <c r="D4" s="5"/>
    </row>
    <row r="5" spans="1:11" ht="33.75" x14ac:dyDescent="0.2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 x14ac:dyDescent="0.25">
      <c r="A6" s="12">
        <v>1</v>
      </c>
      <c r="B6" s="13">
        <v>1</v>
      </c>
      <c r="C6" s="14" t="s">
        <v>21</v>
      </c>
      <c r="D6" s="15" t="s">
        <v>22</v>
      </c>
      <c r="E6" s="16" t="s">
        <v>23</v>
      </c>
      <c r="F6" s="17" t="s">
        <v>24</v>
      </c>
      <c r="G6" s="17">
        <v>7.45</v>
      </c>
      <c r="H6" s="17">
        <v>6.73</v>
      </c>
      <c r="I6" s="17">
        <v>45.87</v>
      </c>
      <c r="J6" s="17">
        <v>268.92</v>
      </c>
      <c r="K6" s="18" t="s">
        <v>25</v>
      </c>
    </row>
    <row r="7" spans="1:11" x14ac:dyDescent="0.25">
      <c r="A7" s="19"/>
      <c r="B7" s="20"/>
      <c r="C7" s="21"/>
      <c r="D7" s="22" t="s">
        <v>26</v>
      </c>
      <c r="E7" s="23" t="s">
        <v>27</v>
      </c>
      <c r="F7" s="24" t="s">
        <v>28</v>
      </c>
      <c r="G7" s="24">
        <v>8.6300000000000008</v>
      </c>
      <c r="H7" s="24">
        <v>12.47</v>
      </c>
      <c r="I7" s="24">
        <v>33.54</v>
      </c>
      <c r="J7" s="24">
        <v>325.55</v>
      </c>
      <c r="K7" s="25" t="s">
        <v>29</v>
      </c>
    </row>
    <row r="8" spans="1:11" x14ac:dyDescent="0.25">
      <c r="A8" s="19"/>
      <c r="B8" s="20"/>
      <c r="C8" s="21"/>
      <c r="D8" s="26" t="s">
        <v>30</v>
      </c>
      <c r="E8" s="23" t="s">
        <v>31</v>
      </c>
      <c r="F8" s="24">
        <v>200</v>
      </c>
      <c r="G8" s="24">
        <v>0</v>
      </c>
      <c r="H8" s="24">
        <v>0</v>
      </c>
      <c r="I8" s="24">
        <v>9.98</v>
      </c>
      <c r="J8" s="24">
        <v>37.42</v>
      </c>
      <c r="K8" s="25" t="s">
        <v>32</v>
      </c>
    </row>
    <row r="9" spans="1:11" x14ac:dyDescent="0.25">
      <c r="A9" s="19"/>
      <c r="B9" s="20"/>
      <c r="C9" s="21"/>
      <c r="D9" s="26" t="s">
        <v>33</v>
      </c>
      <c r="E9" s="23" t="s">
        <v>34</v>
      </c>
      <c r="F9" s="24">
        <v>20</v>
      </c>
      <c r="G9" s="24">
        <v>1.52</v>
      </c>
      <c r="H9" s="24">
        <v>0.18</v>
      </c>
      <c r="I9" s="24">
        <v>9.94</v>
      </c>
      <c r="J9" s="24">
        <v>45.2</v>
      </c>
      <c r="K9" s="25" t="s">
        <v>35</v>
      </c>
    </row>
    <row r="10" spans="1:11" x14ac:dyDescent="0.25">
      <c r="A10" s="19"/>
      <c r="B10" s="20"/>
      <c r="C10" s="21"/>
      <c r="D10" s="26"/>
      <c r="E10" s="23"/>
      <c r="F10" s="24"/>
      <c r="G10" s="24"/>
      <c r="H10" s="24"/>
      <c r="I10" s="24"/>
      <c r="J10" s="24"/>
      <c r="K10" s="25"/>
    </row>
    <row r="11" spans="1:11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25">
      <c r="A13" s="27"/>
      <c r="B13" s="28"/>
      <c r="C13" s="29"/>
      <c r="D13" s="30" t="s">
        <v>36</v>
      </c>
      <c r="E13" s="31"/>
      <c r="F13" s="32">
        <v>525</v>
      </c>
      <c r="G13" s="32">
        <f>SUM(G6:G12)</f>
        <v>17.600000000000001</v>
      </c>
      <c r="H13" s="32">
        <f>SUM(H6:H12)</f>
        <v>19.380000000000003</v>
      </c>
      <c r="I13" s="32">
        <f>SUM(I6:I12)</f>
        <v>99.33</v>
      </c>
      <c r="J13" s="32">
        <f>SUM(J6:J12)</f>
        <v>677.09</v>
      </c>
      <c r="K13" s="33"/>
    </row>
    <row r="14" spans="1:11" x14ac:dyDescent="0.25">
      <c r="A14" s="34">
        <f>A6</f>
        <v>1</v>
      </c>
      <c r="B14" s="35">
        <f>B6</f>
        <v>1</v>
      </c>
      <c r="C14" s="36" t="s">
        <v>37</v>
      </c>
      <c r="D14" s="26" t="s">
        <v>38</v>
      </c>
      <c r="E14" s="23" t="s">
        <v>39</v>
      </c>
      <c r="F14" s="24">
        <v>80</v>
      </c>
      <c r="G14" s="24">
        <v>1.1200000000000001</v>
      </c>
      <c r="H14" s="24">
        <v>4.34</v>
      </c>
      <c r="I14" s="24">
        <v>5.66</v>
      </c>
      <c r="J14" s="24">
        <v>68.77</v>
      </c>
      <c r="K14" s="25" t="s">
        <v>40</v>
      </c>
    </row>
    <row r="15" spans="1:11" x14ac:dyDescent="0.25">
      <c r="A15" s="19"/>
      <c r="B15" s="20"/>
      <c r="C15" s="21"/>
      <c r="D15" s="26" t="s">
        <v>41</v>
      </c>
      <c r="E15" s="23" t="s">
        <v>42</v>
      </c>
      <c r="F15" s="24">
        <v>200</v>
      </c>
      <c r="G15" s="24">
        <v>5.56</v>
      </c>
      <c r="H15" s="24">
        <v>3.87</v>
      </c>
      <c r="I15" s="24">
        <v>23.83</v>
      </c>
      <c r="J15" s="24">
        <v>133.03</v>
      </c>
      <c r="K15" s="25" t="s">
        <v>43</v>
      </c>
    </row>
    <row r="16" spans="1:11" x14ac:dyDescent="0.25">
      <c r="A16" s="19"/>
      <c r="B16" s="20"/>
      <c r="C16" s="21"/>
      <c r="D16" s="26" t="s">
        <v>44</v>
      </c>
      <c r="E16" s="23" t="s">
        <v>45</v>
      </c>
      <c r="F16" s="24">
        <v>150</v>
      </c>
      <c r="G16" s="24">
        <v>15.65</v>
      </c>
      <c r="H16" s="24">
        <v>13.77</v>
      </c>
      <c r="I16" s="24">
        <v>10.39</v>
      </c>
      <c r="J16" s="24">
        <v>251.87</v>
      </c>
      <c r="K16" s="25" t="s">
        <v>46</v>
      </c>
    </row>
    <row r="17" spans="1:11" x14ac:dyDescent="0.25">
      <c r="A17" s="19"/>
      <c r="B17" s="20"/>
      <c r="C17" s="21"/>
      <c r="D17" s="26" t="s">
        <v>30</v>
      </c>
      <c r="E17" s="23" t="s">
        <v>47</v>
      </c>
      <c r="F17" s="24">
        <v>200</v>
      </c>
      <c r="G17" s="24">
        <v>0.36</v>
      </c>
      <c r="H17" s="24">
        <v>0</v>
      </c>
      <c r="I17" s="24">
        <v>24.44</v>
      </c>
      <c r="J17" s="24">
        <v>91.43</v>
      </c>
      <c r="K17" s="25" t="s">
        <v>48</v>
      </c>
    </row>
    <row r="18" spans="1:11" x14ac:dyDescent="0.25">
      <c r="A18" s="19"/>
      <c r="B18" s="20"/>
      <c r="C18" s="21"/>
      <c r="D18" s="26" t="s">
        <v>33</v>
      </c>
      <c r="E18" s="23" t="s">
        <v>34</v>
      </c>
      <c r="F18" s="24">
        <v>30</v>
      </c>
      <c r="G18" s="24">
        <v>2.2799999999999998</v>
      </c>
      <c r="H18" s="24">
        <v>0.27</v>
      </c>
      <c r="I18" s="24">
        <v>14.91</v>
      </c>
      <c r="J18" s="24">
        <v>67.8</v>
      </c>
      <c r="K18" s="25" t="s">
        <v>35</v>
      </c>
    </row>
    <row r="19" spans="1:11" x14ac:dyDescent="0.25">
      <c r="A19" s="19"/>
      <c r="B19" s="20"/>
      <c r="C19" s="21"/>
      <c r="D19" s="22" t="s">
        <v>49</v>
      </c>
      <c r="E19" s="23" t="s">
        <v>50</v>
      </c>
      <c r="F19" s="24">
        <v>40</v>
      </c>
      <c r="G19" s="24">
        <v>2.8</v>
      </c>
      <c r="H19" s="24">
        <v>0.4</v>
      </c>
      <c r="I19" s="24">
        <v>17.8</v>
      </c>
      <c r="J19" s="24">
        <v>82.4</v>
      </c>
      <c r="K19" s="25" t="s">
        <v>51</v>
      </c>
    </row>
    <row r="20" spans="1:11" x14ac:dyDescent="0.2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25"/>
    </row>
    <row r="21" spans="1:11" x14ac:dyDescent="0.25">
      <c r="A21" s="27"/>
      <c r="B21" s="28"/>
      <c r="C21" s="29"/>
      <c r="D21" s="30" t="s">
        <v>36</v>
      </c>
      <c r="E21" s="37"/>
      <c r="F21" s="32">
        <v>700</v>
      </c>
      <c r="G21" s="32">
        <f>SUM(G14:G20)</f>
        <v>27.77</v>
      </c>
      <c r="H21" s="32">
        <f>SUM(H14:H20)</f>
        <v>22.65</v>
      </c>
      <c r="I21" s="32">
        <f>SUM(I14:I20)</f>
        <v>97.029999999999987</v>
      </c>
      <c r="J21" s="32">
        <f>SUM(J14:J20)</f>
        <v>695.3</v>
      </c>
      <c r="K21" s="33"/>
    </row>
    <row r="22" spans="1:11" ht="15.75" customHeight="1" x14ac:dyDescent="0.25">
      <c r="A22" s="38">
        <f>A6</f>
        <v>1</v>
      </c>
      <c r="B22" s="39">
        <f>B6</f>
        <v>1</v>
      </c>
      <c r="C22" s="75" t="s">
        <v>52</v>
      </c>
      <c r="D22" s="75"/>
      <c r="E22" s="40"/>
      <c r="F22" s="41">
        <f>F13+F21</f>
        <v>1225</v>
      </c>
      <c r="G22" s="41">
        <f>G13+G21</f>
        <v>45.370000000000005</v>
      </c>
      <c r="H22" s="41">
        <f>H13+H21</f>
        <v>42.03</v>
      </c>
      <c r="I22" s="41">
        <f>I13+I21</f>
        <v>196.35999999999999</v>
      </c>
      <c r="J22" s="41">
        <f>J13+J21</f>
        <v>1372.3899999999999</v>
      </c>
      <c r="K22" s="41"/>
    </row>
    <row r="23" spans="1:11" x14ac:dyDescent="0.25">
      <c r="A23" s="42">
        <v>1</v>
      </c>
      <c r="B23" s="20">
        <v>2</v>
      </c>
      <c r="C23" s="14" t="s">
        <v>21</v>
      </c>
      <c r="D23" s="15" t="s">
        <v>38</v>
      </c>
      <c r="E23" s="16" t="s">
        <v>53</v>
      </c>
      <c r="F23" s="17">
        <v>80</v>
      </c>
      <c r="G23" s="17">
        <v>8.09</v>
      </c>
      <c r="H23" s="17">
        <v>5.37</v>
      </c>
      <c r="I23" s="17">
        <v>10.75</v>
      </c>
      <c r="J23" s="17">
        <v>150.26</v>
      </c>
      <c r="K23" s="43" t="s">
        <v>54</v>
      </c>
    </row>
    <row r="24" spans="1:11" x14ac:dyDescent="0.25">
      <c r="A24" s="42"/>
      <c r="B24" s="20"/>
      <c r="C24" s="21"/>
      <c r="D24" s="22" t="s">
        <v>22</v>
      </c>
      <c r="E24" s="23" t="s">
        <v>55</v>
      </c>
      <c r="F24" s="24" t="s">
        <v>56</v>
      </c>
      <c r="G24" s="24">
        <v>6.42</v>
      </c>
      <c r="H24" s="24">
        <v>10.61</v>
      </c>
      <c r="I24" s="24">
        <v>41.41</v>
      </c>
      <c r="J24" s="24">
        <v>295.36</v>
      </c>
      <c r="K24" s="25" t="s">
        <v>57</v>
      </c>
    </row>
    <row r="25" spans="1:11" x14ac:dyDescent="0.25">
      <c r="A25" s="42"/>
      <c r="B25" s="20"/>
      <c r="C25" s="21"/>
      <c r="D25" s="26" t="s">
        <v>30</v>
      </c>
      <c r="E25" s="23" t="s">
        <v>58</v>
      </c>
      <c r="F25" s="24">
        <v>200</v>
      </c>
      <c r="G25" s="24">
        <v>1.25</v>
      </c>
      <c r="H25" s="24">
        <v>1.25</v>
      </c>
      <c r="I25" s="24">
        <v>12.33</v>
      </c>
      <c r="J25" s="24">
        <v>63.92</v>
      </c>
      <c r="K25" s="25" t="s">
        <v>59</v>
      </c>
    </row>
    <row r="26" spans="1:11" x14ac:dyDescent="0.25">
      <c r="A26" s="42"/>
      <c r="B26" s="20"/>
      <c r="C26" s="21"/>
      <c r="D26" s="26" t="s">
        <v>33</v>
      </c>
      <c r="E26" s="23" t="s">
        <v>60</v>
      </c>
      <c r="F26" s="24">
        <v>25</v>
      </c>
      <c r="G26" s="24">
        <v>1.9</v>
      </c>
      <c r="H26" s="24">
        <v>0.23</v>
      </c>
      <c r="I26" s="24">
        <v>12.43</v>
      </c>
      <c r="J26" s="24">
        <v>56.5</v>
      </c>
      <c r="K26" s="25" t="s">
        <v>35</v>
      </c>
    </row>
    <row r="27" spans="1:11" x14ac:dyDescent="0.25">
      <c r="A27" s="42"/>
      <c r="B27" s="20"/>
      <c r="C27" s="21"/>
      <c r="D27" s="22" t="s">
        <v>61</v>
      </c>
      <c r="E27" s="23" t="s">
        <v>62</v>
      </c>
      <c r="F27" s="24">
        <v>130</v>
      </c>
      <c r="G27" s="24">
        <v>0.52</v>
      </c>
      <c r="H27" s="24">
        <v>0</v>
      </c>
      <c r="I27" s="24">
        <v>14.69</v>
      </c>
      <c r="J27" s="24">
        <v>59.8</v>
      </c>
      <c r="K27" s="25" t="s">
        <v>63</v>
      </c>
    </row>
    <row r="28" spans="1:11" x14ac:dyDescent="0.25">
      <c r="A28" s="42"/>
      <c r="B28" s="20"/>
      <c r="C28" s="21"/>
      <c r="D28" s="22"/>
      <c r="E28" s="23"/>
      <c r="F28" s="24"/>
      <c r="G28" s="24"/>
      <c r="H28" s="24"/>
      <c r="I28" s="24"/>
      <c r="J28" s="24"/>
      <c r="K28" s="25"/>
    </row>
    <row r="29" spans="1:11" x14ac:dyDescent="0.25">
      <c r="A29" s="44"/>
      <c r="B29" s="28"/>
      <c r="C29" s="29"/>
      <c r="D29" s="30" t="s">
        <v>36</v>
      </c>
      <c r="E29" s="31"/>
      <c r="F29" s="32">
        <v>645</v>
      </c>
      <c r="G29" s="32">
        <f>SUM(G23:G28)</f>
        <v>18.18</v>
      </c>
      <c r="H29" s="32">
        <f>SUM(H23:H28)</f>
        <v>17.46</v>
      </c>
      <c r="I29" s="32">
        <f>SUM(I23:I28)</f>
        <v>91.609999999999985</v>
      </c>
      <c r="J29" s="32">
        <f>SUM(J23:J28)</f>
        <v>625.83999999999992</v>
      </c>
      <c r="K29" s="33"/>
    </row>
    <row r="30" spans="1:11" x14ac:dyDescent="0.25">
      <c r="A30" s="35">
        <f>A23</f>
        <v>1</v>
      </c>
      <c r="B30" s="35">
        <f>B23</f>
        <v>2</v>
      </c>
      <c r="C30" s="36" t="s">
        <v>37</v>
      </c>
      <c r="D30" s="26" t="s">
        <v>38</v>
      </c>
      <c r="E30" s="23" t="s">
        <v>64</v>
      </c>
      <c r="F30" s="24">
        <v>80</v>
      </c>
      <c r="G30" s="24">
        <v>1.54</v>
      </c>
      <c r="H30" s="24">
        <v>4.12</v>
      </c>
      <c r="I30" s="24">
        <v>5.87</v>
      </c>
      <c r="J30" s="24">
        <v>70.05</v>
      </c>
      <c r="K30" s="25" t="s">
        <v>65</v>
      </c>
    </row>
    <row r="31" spans="1:11" x14ac:dyDescent="0.25">
      <c r="A31" s="42"/>
      <c r="B31" s="20"/>
      <c r="C31" s="21"/>
      <c r="D31" s="26" t="s">
        <v>41</v>
      </c>
      <c r="E31" s="23" t="s">
        <v>66</v>
      </c>
      <c r="F31" s="24" t="s">
        <v>56</v>
      </c>
      <c r="G31" s="24">
        <v>3.4</v>
      </c>
      <c r="H31" s="24">
        <v>5.7</v>
      </c>
      <c r="I31" s="24">
        <v>20.86</v>
      </c>
      <c r="J31" s="24">
        <v>142.55000000000001</v>
      </c>
      <c r="K31" s="25" t="s">
        <v>67</v>
      </c>
    </row>
    <row r="32" spans="1:11" x14ac:dyDescent="0.25">
      <c r="A32" s="42"/>
      <c r="B32" s="20"/>
      <c r="C32" s="21"/>
      <c r="D32" s="26" t="s">
        <v>44</v>
      </c>
      <c r="E32" s="23" t="s">
        <v>68</v>
      </c>
      <c r="F32" s="24">
        <v>90</v>
      </c>
      <c r="G32" s="24">
        <v>12.27</v>
      </c>
      <c r="H32" s="24">
        <v>9.0500000000000007</v>
      </c>
      <c r="I32" s="24">
        <v>8.11</v>
      </c>
      <c r="J32" s="24">
        <v>170.13</v>
      </c>
      <c r="K32" s="25" t="s">
        <v>69</v>
      </c>
    </row>
    <row r="33" spans="1:11" x14ac:dyDescent="0.25">
      <c r="A33" s="42"/>
      <c r="B33" s="20"/>
      <c r="C33" s="21"/>
      <c r="D33" s="26" t="s">
        <v>70</v>
      </c>
      <c r="E33" s="23" t="s">
        <v>71</v>
      </c>
      <c r="F33" s="24">
        <v>150</v>
      </c>
      <c r="G33" s="24">
        <v>5.86</v>
      </c>
      <c r="H33" s="24">
        <v>4.24</v>
      </c>
      <c r="I33" s="24">
        <v>28.12</v>
      </c>
      <c r="J33" s="24">
        <v>202.42</v>
      </c>
      <c r="K33" s="25" t="s">
        <v>72</v>
      </c>
    </row>
    <row r="34" spans="1:11" x14ac:dyDescent="0.25">
      <c r="A34" s="42"/>
      <c r="B34" s="20"/>
      <c r="C34" s="21"/>
      <c r="D34" s="26" t="s">
        <v>30</v>
      </c>
      <c r="E34" s="23" t="s">
        <v>73</v>
      </c>
      <c r="F34" s="24">
        <v>200</v>
      </c>
      <c r="G34" s="24">
        <v>0.68</v>
      </c>
      <c r="H34" s="24">
        <v>0</v>
      </c>
      <c r="I34" s="24">
        <v>14.28</v>
      </c>
      <c r="J34" s="24">
        <v>59.4</v>
      </c>
      <c r="K34" s="25" t="s">
        <v>74</v>
      </c>
    </row>
    <row r="35" spans="1:11" x14ac:dyDescent="0.25">
      <c r="A35" s="42"/>
      <c r="B35" s="20"/>
      <c r="C35" s="21"/>
      <c r="D35" s="26" t="s">
        <v>33</v>
      </c>
      <c r="E35" s="23" t="s">
        <v>60</v>
      </c>
      <c r="F35" s="24">
        <v>25</v>
      </c>
      <c r="G35" s="24">
        <v>1.9</v>
      </c>
      <c r="H35" s="24">
        <v>0.23</v>
      </c>
      <c r="I35" s="24">
        <v>12.43</v>
      </c>
      <c r="J35" s="24">
        <v>56.5</v>
      </c>
      <c r="K35" s="25" t="s">
        <v>35</v>
      </c>
    </row>
    <row r="36" spans="1:11" x14ac:dyDescent="0.25">
      <c r="A36" s="42"/>
      <c r="B36" s="20"/>
      <c r="C36" s="21"/>
      <c r="D36" s="26" t="s">
        <v>75</v>
      </c>
      <c r="E36" s="23" t="s">
        <v>50</v>
      </c>
      <c r="F36" s="24">
        <v>25</v>
      </c>
      <c r="G36" s="24">
        <v>1.75</v>
      </c>
      <c r="H36" s="24">
        <v>0.25</v>
      </c>
      <c r="I36" s="24">
        <v>11.13</v>
      </c>
      <c r="J36" s="24">
        <v>51.5</v>
      </c>
      <c r="K36" s="25" t="s">
        <v>51</v>
      </c>
    </row>
    <row r="37" spans="1:11" x14ac:dyDescent="0.25">
      <c r="A37" s="42"/>
      <c r="B37" s="20"/>
      <c r="C37" s="21"/>
      <c r="D37" s="22"/>
      <c r="E37" s="23"/>
      <c r="F37" s="24"/>
      <c r="G37" s="24"/>
      <c r="H37" s="24"/>
      <c r="I37" s="24"/>
      <c r="J37" s="24"/>
      <c r="K37" s="25"/>
    </row>
    <row r="38" spans="1:11" x14ac:dyDescent="0.25">
      <c r="A38" s="42"/>
      <c r="B38" s="20"/>
      <c r="C38" s="21"/>
      <c r="D38" s="22"/>
      <c r="E38" s="23"/>
      <c r="F38" s="24"/>
      <c r="G38" s="24"/>
      <c r="H38" s="24"/>
      <c r="I38" s="24"/>
      <c r="J38" s="24"/>
      <c r="K38" s="25"/>
    </row>
    <row r="39" spans="1:11" x14ac:dyDescent="0.25">
      <c r="A39" s="44"/>
      <c r="B39" s="28"/>
      <c r="C39" s="29"/>
      <c r="D39" s="30" t="s">
        <v>36</v>
      </c>
      <c r="E39" s="37"/>
      <c r="F39" s="32">
        <v>780</v>
      </c>
      <c r="G39" s="32">
        <f>SUM(G30:G38)</f>
        <v>27.4</v>
      </c>
      <c r="H39" s="32">
        <f>SUM(H30:H38)</f>
        <v>23.59</v>
      </c>
      <c r="I39" s="32">
        <f>SUM(I30:I38)</f>
        <v>100.80000000000001</v>
      </c>
      <c r="J39" s="32">
        <f>SUM(J30:J38)</f>
        <v>752.55</v>
      </c>
      <c r="K39" s="33"/>
    </row>
    <row r="40" spans="1:11" ht="15.75" customHeight="1" x14ac:dyDescent="0.25">
      <c r="A40" s="45">
        <f>A23</f>
        <v>1</v>
      </c>
      <c r="B40" s="45">
        <f>B23</f>
        <v>2</v>
      </c>
      <c r="C40" s="75" t="s">
        <v>52</v>
      </c>
      <c r="D40" s="75"/>
      <c r="E40" s="40"/>
      <c r="F40" s="41">
        <f>F29+F39</f>
        <v>1425</v>
      </c>
      <c r="G40" s="41">
        <f>G29+G39</f>
        <v>45.58</v>
      </c>
      <c r="H40" s="41">
        <f>H29+H39</f>
        <v>41.05</v>
      </c>
      <c r="I40" s="41">
        <f>I29+I39</f>
        <v>192.41</v>
      </c>
      <c r="J40" s="41">
        <f>J29+J39</f>
        <v>1378.3899999999999</v>
      </c>
      <c r="K40" s="41"/>
    </row>
    <row r="41" spans="1:11" x14ac:dyDescent="0.25">
      <c r="A41" s="12">
        <v>1</v>
      </c>
      <c r="B41" s="13">
        <v>3</v>
      </c>
      <c r="C41" s="14" t="s">
        <v>21</v>
      </c>
      <c r="D41" s="15" t="s">
        <v>38</v>
      </c>
      <c r="E41" s="16" t="s">
        <v>76</v>
      </c>
      <c r="F41" s="17">
        <v>80</v>
      </c>
      <c r="G41" s="17">
        <v>5.2</v>
      </c>
      <c r="H41" s="17">
        <v>9.7899999999999991</v>
      </c>
      <c r="I41" s="17">
        <v>1.77</v>
      </c>
      <c r="J41" s="17">
        <v>123.88</v>
      </c>
      <c r="K41" s="43" t="s">
        <v>77</v>
      </c>
    </row>
    <row r="42" spans="1:11" x14ac:dyDescent="0.25">
      <c r="A42" s="19"/>
      <c r="B42" s="20"/>
      <c r="C42" s="21"/>
      <c r="D42" s="22" t="s">
        <v>22</v>
      </c>
      <c r="E42" s="23" t="s">
        <v>78</v>
      </c>
      <c r="F42" s="24" t="s">
        <v>24</v>
      </c>
      <c r="G42" s="24">
        <v>9.35</v>
      </c>
      <c r="H42" s="24">
        <v>6.81</v>
      </c>
      <c r="I42" s="24">
        <v>40.869999999999997</v>
      </c>
      <c r="J42" s="24">
        <v>250.66</v>
      </c>
      <c r="K42" s="25" t="s">
        <v>25</v>
      </c>
    </row>
    <row r="43" spans="1:11" x14ac:dyDescent="0.25">
      <c r="A43" s="19"/>
      <c r="B43" s="20"/>
      <c r="C43" s="21"/>
      <c r="D43" s="26" t="s">
        <v>30</v>
      </c>
      <c r="E43" s="23" t="s">
        <v>79</v>
      </c>
      <c r="F43" s="24">
        <v>200</v>
      </c>
      <c r="G43" s="24">
        <v>2.96</v>
      </c>
      <c r="H43" s="24">
        <v>2.92</v>
      </c>
      <c r="I43" s="24">
        <v>14.74</v>
      </c>
      <c r="J43" s="24">
        <v>99.35</v>
      </c>
      <c r="K43" s="25" t="s">
        <v>80</v>
      </c>
    </row>
    <row r="44" spans="1:11" x14ac:dyDescent="0.25">
      <c r="A44" s="19"/>
      <c r="B44" s="20"/>
      <c r="C44" s="21"/>
      <c r="D44" s="26" t="s">
        <v>33</v>
      </c>
      <c r="E44" s="23" t="s">
        <v>34</v>
      </c>
      <c r="F44" s="24">
        <v>20</v>
      </c>
      <c r="G44" s="24">
        <v>1.52</v>
      </c>
      <c r="H44" s="24">
        <v>0.18</v>
      </c>
      <c r="I44" s="24">
        <v>9.94</v>
      </c>
      <c r="J44" s="24">
        <v>45.2</v>
      </c>
      <c r="K44" s="25" t="s">
        <v>35</v>
      </c>
    </row>
    <row r="45" spans="1:11" x14ac:dyDescent="0.25">
      <c r="A45" s="19"/>
      <c r="B45" s="20"/>
      <c r="C45" s="21"/>
      <c r="D45" s="26" t="s">
        <v>61</v>
      </c>
      <c r="E45" s="23" t="s">
        <v>81</v>
      </c>
      <c r="F45" s="24">
        <v>100</v>
      </c>
      <c r="G45" s="24">
        <v>0.4</v>
      </c>
      <c r="H45" s="24">
        <v>0</v>
      </c>
      <c r="I45" s="24">
        <v>11.3</v>
      </c>
      <c r="J45" s="24">
        <v>46</v>
      </c>
      <c r="K45" s="25" t="s">
        <v>63</v>
      </c>
    </row>
    <row r="46" spans="1:11" x14ac:dyDescent="0.25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25"/>
    </row>
    <row r="47" spans="1:11" x14ac:dyDescent="0.2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25"/>
    </row>
    <row r="48" spans="1:11" x14ac:dyDescent="0.25">
      <c r="A48" s="27"/>
      <c r="B48" s="28"/>
      <c r="C48" s="29"/>
      <c r="D48" s="30" t="s">
        <v>36</v>
      </c>
      <c r="E48" s="31"/>
      <c r="F48" s="32">
        <v>605</v>
      </c>
      <c r="G48" s="32">
        <f>SUM(G41:G47)</f>
        <v>19.43</v>
      </c>
      <c r="H48" s="32">
        <f>SUM(H41:H47)</f>
        <v>19.699999999999996</v>
      </c>
      <c r="I48" s="32">
        <f>SUM(I41:I47)</f>
        <v>78.62</v>
      </c>
      <c r="J48" s="32">
        <f>SUM(J41:J47)</f>
        <v>565.09</v>
      </c>
      <c r="K48" s="33"/>
    </row>
    <row r="49" spans="1:11" x14ac:dyDescent="0.25">
      <c r="A49" s="34">
        <f>A41</f>
        <v>1</v>
      </c>
      <c r="B49" s="35">
        <f>B41</f>
        <v>3</v>
      </c>
      <c r="C49" s="36" t="s">
        <v>37</v>
      </c>
      <c r="D49" s="26" t="s">
        <v>38</v>
      </c>
      <c r="E49" s="23" t="s">
        <v>82</v>
      </c>
      <c r="F49" s="24">
        <v>80</v>
      </c>
      <c r="G49" s="24">
        <v>2.4900000000000002</v>
      </c>
      <c r="H49" s="24">
        <v>6.09</v>
      </c>
      <c r="I49" s="24">
        <v>6.2</v>
      </c>
      <c r="J49" s="24">
        <v>93.66</v>
      </c>
      <c r="K49" s="25" t="s">
        <v>83</v>
      </c>
    </row>
    <row r="50" spans="1:11" x14ac:dyDescent="0.25">
      <c r="A50" s="19"/>
      <c r="B50" s="20"/>
      <c r="C50" s="21"/>
      <c r="D50" s="26" t="s">
        <v>41</v>
      </c>
      <c r="E50" s="23" t="s">
        <v>84</v>
      </c>
      <c r="F50" s="24">
        <v>200</v>
      </c>
      <c r="G50" s="24">
        <v>2.2000000000000002</v>
      </c>
      <c r="H50" s="24">
        <v>4.5599999999999996</v>
      </c>
      <c r="I50" s="24">
        <v>16.03</v>
      </c>
      <c r="J50" s="24">
        <v>116.12</v>
      </c>
      <c r="K50" s="25" t="s">
        <v>85</v>
      </c>
    </row>
    <row r="51" spans="1:11" x14ac:dyDescent="0.25">
      <c r="A51" s="19"/>
      <c r="B51" s="20"/>
      <c r="C51" s="21"/>
      <c r="D51" s="26" t="s">
        <v>44</v>
      </c>
      <c r="E51" s="23" t="s">
        <v>86</v>
      </c>
      <c r="F51" s="24">
        <v>90</v>
      </c>
      <c r="G51" s="24">
        <v>9.57</v>
      </c>
      <c r="H51" s="24">
        <v>11.55</v>
      </c>
      <c r="I51" s="24">
        <v>9.5</v>
      </c>
      <c r="J51" s="24">
        <v>183.96</v>
      </c>
      <c r="K51" s="25" t="s">
        <v>87</v>
      </c>
    </row>
    <row r="52" spans="1:11" x14ac:dyDescent="0.25">
      <c r="A52" s="19"/>
      <c r="B52" s="20"/>
      <c r="C52" s="21"/>
      <c r="D52" s="26" t="s">
        <v>70</v>
      </c>
      <c r="E52" s="23" t="s">
        <v>88</v>
      </c>
      <c r="F52" s="24">
        <v>150</v>
      </c>
      <c r="G52" s="24">
        <v>3.36</v>
      </c>
      <c r="H52" s="24">
        <v>4.79</v>
      </c>
      <c r="I52" s="24">
        <v>23.54</v>
      </c>
      <c r="J52" s="24">
        <v>133.54</v>
      </c>
      <c r="K52" s="25" t="s">
        <v>89</v>
      </c>
    </row>
    <row r="53" spans="1:11" x14ac:dyDescent="0.25">
      <c r="A53" s="19"/>
      <c r="B53" s="20"/>
      <c r="C53" s="21"/>
      <c r="D53" s="26" t="s">
        <v>30</v>
      </c>
      <c r="E53" s="23" t="s">
        <v>90</v>
      </c>
      <c r="F53" s="24">
        <v>200</v>
      </c>
      <c r="G53" s="24">
        <v>1.04</v>
      </c>
      <c r="H53" s="24">
        <v>0.06</v>
      </c>
      <c r="I53" s="24">
        <v>21.04</v>
      </c>
      <c r="J53" s="24">
        <v>88.23</v>
      </c>
      <c r="K53" s="25" t="s">
        <v>48</v>
      </c>
    </row>
    <row r="54" spans="1:11" x14ac:dyDescent="0.25">
      <c r="A54" s="19"/>
      <c r="B54" s="20"/>
      <c r="C54" s="21"/>
      <c r="D54" s="26" t="s">
        <v>33</v>
      </c>
      <c r="E54" s="23" t="s">
        <v>60</v>
      </c>
      <c r="F54" s="24">
        <v>25</v>
      </c>
      <c r="G54" s="24">
        <v>1.9</v>
      </c>
      <c r="H54" s="24">
        <v>0.23</v>
      </c>
      <c r="I54" s="24">
        <v>12.43</v>
      </c>
      <c r="J54" s="24">
        <v>56.5</v>
      </c>
      <c r="K54" s="25" t="s">
        <v>35</v>
      </c>
    </row>
    <row r="55" spans="1:11" x14ac:dyDescent="0.25">
      <c r="A55" s="19"/>
      <c r="B55" s="20"/>
      <c r="C55" s="21"/>
      <c r="D55" s="26" t="s">
        <v>75</v>
      </c>
      <c r="E55" s="23" t="s">
        <v>50</v>
      </c>
      <c r="F55" s="24">
        <v>25</v>
      </c>
      <c r="G55" s="24">
        <v>1.75</v>
      </c>
      <c r="H55" s="24">
        <v>0.25</v>
      </c>
      <c r="I55" s="24">
        <v>11.13</v>
      </c>
      <c r="J55" s="24">
        <v>51.5</v>
      </c>
      <c r="K55" s="25" t="s">
        <v>51</v>
      </c>
    </row>
    <row r="56" spans="1:11" x14ac:dyDescent="0.25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25"/>
    </row>
    <row r="57" spans="1:11" x14ac:dyDescent="0.25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25"/>
    </row>
    <row r="58" spans="1:11" x14ac:dyDescent="0.25">
      <c r="A58" s="27"/>
      <c r="B58" s="28"/>
      <c r="C58" s="29"/>
      <c r="D58" s="30" t="s">
        <v>36</v>
      </c>
      <c r="E58" s="37"/>
      <c r="F58" s="32">
        <f>SUM(F49:F57)</f>
        <v>770</v>
      </c>
      <c r="G58" s="32">
        <f>SUM(G49:G57)</f>
        <v>22.31</v>
      </c>
      <c r="H58" s="32">
        <f>SUM(H49:H57)</f>
        <v>27.529999999999998</v>
      </c>
      <c r="I58" s="32">
        <f>SUM(I49:I57)</f>
        <v>99.87</v>
      </c>
      <c r="J58" s="32">
        <f>SUM(J49:J57)</f>
        <v>723.51</v>
      </c>
      <c r="K58" s="33"/>
    </row>
    <row r="59" spans="1:11" ht="15.75" customHeight="1" x14ac:dyDescent="0.25">
      <c r="A59" s="38">
        <f>A41</f>
        <v>1</v>
      </c>
      <c r="B59" s="39">
        <f>B41</f>
        <v>3</v>
      </c>
      <c r="C59" s="75" t="s">
        <v>52</v>
      </c>
      <c r="D59" s="75"/>
      <c r="E59" s="40"/>
      <c r="F59" s="41">
        <f>F48+F58</f>
        <v>1375</v>
      </c>
      <c r="G59" s="41">
        <f>G48+G58</f>
        <v>41.739999999999995</v>
      </c>
      <c r="H59" s="41">
        <f>H48+H58</f>
        <v>47.22999999999999</v>
      </c>
      <c r="I59" s="41">
        <f>I48+I58</f>
        <v>178.49</v>
      </c>
      <c r="J59" s="41">
        <f>J48+J58</f>
        <v>1288.5999999999999</v>
      </c>
      <c r="K59" s="41"/>
    </row>
    <row r="60" spans="1:11" x14ac:dyDescent="0.25">
      <c r="A60" s="12">
        <v>1</v>
      </c>
      <c r="B60" s="13">
        <v>4</v>
      </c>
      <c r="C60" s="14" t="s">
        <v>21</v>
      </c>
      <c r="D60" s="15" t="s">
        <v>22</v>
      </c>
      <c r="E60" s="16" t="s">
        <v>91</v>
      </c>
      <c r="F60" s="17" t="s">
        <v>24</v>
      </c>
      <c r="G60" s="17">
        <v>6.17</v>
      </c>
      <c r="H60" s="17">
        <v>6.68</v>
      </c>
      <c r="I60" s="17">
        <v>41.76</v>
      </c>
      <c r="J60" s="17">
        <v>254.37</v>
      </c>
      <c r="K60" s="43" t="s">
        <v>25</v>
      </c>
    </row>
    <row r="61" spans="1:11" x14ac:dyDescent="0.25">
      <c r="A61" s="19"/>
      <c r="B61" s="20"/>
      <c r="C61" s="21"/>
      <c r="D61" s="22" t="s">
        <v>92</v>
      </c>
      <c r="E61" s="23" t="s">
        <v>93</v>
      </c>
      <c r="F61" s="24">
        <v>25</v>
      </c>
      <c r="G61" s="24">
        <v>5.8</v>
      </c>
      <c r="H61" s="24">
        <v>7.88</v>
      </c>
      <c r="I61" s="24">
        <v>0</v>
      </c>
      <c r="J61" s="24">
        <v>91</v>
      </c>
      <c r="K61" s="25" t="s">
        <v>94</v>
      </c>
    </row>
    <row r="62" spans="1:11" x14ac:dyDescent="0.25">
      <c r="A62" s="19"/>
      <c r="B62" s="20"/>
      <c r="C62" s="21"/>
      <c r="D62" s="26" t="s">
        <v>30</v>
      </c>
      <c r="E62" s="23" t="s">
        <v>95</v>
      </c>
      <c r="F62" s="24">
        <v>200</v>
      </c>
      <c r="G62" s="24">
        <v>1.61</v>
      </c>
      <c r="H62" s="24">
        <v>1.34</v>
      </c>
      <c r="I62" s="24">
        <v>12.5</v>
      </c>
      <c r="J62" s="24">
        <v>66.760000000000005</v>
      </c>
      <c r="K62" s="25" t="s">
        <v>96</v>
      </c>
    </row>
    <row r="63" spans="1:11" x14ac:dyDescent="0.25">
      <c r="A63" s="19"/>
      <c r="B63" s="20"/>
      <c r="C63" s="21"/>
      <c r="D63" s="26" t="s">
        <v>33</v>
      </c>
      <c r="E63" s="23" t="s">
        <v>60</v>
      </c>
      <c r="F63" s="24">
        <v>25</v>
      </c>
      <c r="G63" s="24">
        <v>1.9</v>
      </c>
      <c r="H63" s="24">
        <v>0.23</v>
      </c>
      <c r="I63" s="24">
        <v>12.43</v>
      </c>
      <c r="J63" s="24">
        <v>56.5</v>
      </c>
      <c r="K63" s="25" t="s">
        <v>35</v>
      </c>
    </row>
    <row r="64" spans="1:11" x14ac:dyDescent="0.25">
      <c r="A64" s="19"/>
      <c r="B64" s="20"/>
      <c r="C64" s="21"/>
      <c r="D64" s="26" t="s">
        <v>75</v>
      </c>
      <c r="E64" s="23" t="s">
        <v>50</v>
      </c>
      <c r="F64" s="24">
        <v>20</v>
      </c>
      <c r="G64" s="24">
        <v>1.4</v>
      </c>
      <c r="H64" s="24">
        <v>0.2</v>
      </c>
      <c r="I64" s="24">
        <v>8.9</v>
      </c>
      <c r="J64" s="24">
        <v>41.2</v>
      </c>
      <c r="K64" s="25" t="s">
        <v>51</v>
      </c>
    </row>
    <row r="65" spans="1:11" x14ac:dyDescent="0.25">
      <c r="A65" s="19"/>
      <c r="B65" s="20"/>
      <c r="C65" s="21"/>
      <c r="D65" s="22" t="s">
        <v>61</v>
      </c>
      <c r="E65" s="23" t="s">
        <v>62</v>
      </c>
      <c r="F65" s="24">
        <v>100</v>
      </c>
      <c r="G65" s="24">
        <v>0.4</v>
      </c>
      <c r="H65" s="24">
        <v>0</v>
      </c>
      <c r="I65" s="24">
        <v>11.3</v>
      </c>
      <c r="J65" s="24">
        <v>46</v>
      </c>
      <c r="K65" s="25" t="s">
        <v>63</v>
      </c>
    </row>
    <row r="66" spans="1:11" x14ac:dyDescent="0.25">
      <c r="A66" s="19"/>
      <c r="B66" s="20"/>
      <c r="C66" s="21"/>
      <c r="D66" s="22"/>
      <c r="E66" s="23"/>
      <c r="F66" s="24"/>
      <c r="G66" s="24"/>
      <c r="H66" s="24"/>
      <c r="I66" s="24"/>
      <c r="J66" s="24"/>
      <c r="K66" s="25"/>
    </row>
    <row r="67" spans="1:11" x14ac:dyDescent="0.25">
      <c r="A67" s="27"/>
      <c r="B67" s="28"/>
      <c r="C67" s="29"/>
      <c r="D67" s="30" t="s">
        <v>36</v>
      </c>
      <c r="E67" s="31"/>
      <c r="F67" s="32">
        <v>575</v>
      </c>
      <c r="G67" s="32">
        <f>SUM(G60:G66)</f>
        <v>17.279999999999998</v>
      </c>
      <c r="H67" s="32">
        <f>SUM(H60:H66)</f>
        <v>16.329999999999998</v>
      </c>
      <c r="I67" s="32">
        <f>SUM(I60:I66)</f>
        <v>86.89</v>
      </c>
      <c r="J67" s="32">
        <f>SUM(J60:J66)</f>
        <v>555.82999999999993</v>
      </c>
      <c r="K67" s="33"/>
    </row>
    <row r="68" spans="1:11" x14ac:dyDescent="0.25">
      <c r="A68" s="34">
        <f>A60</f>
        <v>1</v>
      </c>
      <c r="B68" s="35">
        <f>B60</f>
        <v>4</v>
      </c>
      <c r="C68" s="36" t="s">
        <v>37</v>
      </c>
      <c r="D68" s="26" t="s">
        <v>38</v>
      </c>
      <c r="E68" s="23" t="s">
        <v>97</v>
      </c>
      <c r="F68" s="24">
        <v>80</v>
      </c>
      <c r="G68" s="24">
        <v>1.02</v>
      </c>
      <c r="H68" s="24">
        <v>6.87</v>
      </c>
      <c r="I68" s="24">
        <v>8.1999999999999993</v>
      </c>
      <c r="J68" s="24">
        <v>105.87</v>
      </c>
      <c r="K68" s="25" t="s">
        <v>98</v>
      </c>
    </row>
    <row r="69" spans="1:11" x14ac:dyDescent="0.25">
      <c r="A69" s="19"/>
      <c r="B69" s="20"/>
      <c r="C69" s="21"/>
      <c r="D69" s="26" t="s">
        <v>41</v>
      </c>
      <c r="E69" s="23" t="s">
        <v>99</v>
      </c>
      <c r="F69" s="24" t="s">
        <v>100</v>
      </c>
      <c r="G69" s="24">
        <v>1.64</v>
      </c>
      <c r="H69" s="24">
        <v>6.46</v>
      </c>
      <c r="I69" s="24">
        <v>12.35</v>
      </c>
      <c r="J69" s="24">
        <v>114.15</v>
      </c>
      <c r="K69" s="25" t="s">
        <v>101</v>
      </c>
    </row>
    <row r="70" spans="1:11" x14ac:dyDescent="0.25">
      <c r="A70" s="19"/>
      <c r="B70" s="20"/>
      <c r="C70" s="21"/>
      <c r="D70" s="26" t="s">
        <v>44</v>
      </c>
      <c r="E70" s="23" t="s">
        <v>102</v>
      </c>
      <c r="F70" s="24">
        <v>90</v>
      </c>
      <c r="G70" s="24">
        <v>11.13</v>
      </c>
      <c r="H70" s="24">
        <v>10.8</v>
      </c>
      <c r="I70" s="24">
        <v>7.37</v>
      </c>
      <c r="J70" s="24">
        <v>180.1</v>
      </c>
      <c r="K70" s="25" t="s">
        <v>103</v>
      </c>
    </row>
    <row r="71" spans="1:11" x14ac:dyDescent="0.25">
      <c r="A71" s="19"/>
      <c r="B71" s="20"/>
      <c r="C71" s="21"/>
      <c r="D71" s="26" t="s">
        <v>70</v>
      </c>
      <c r="E71" s="23" t="s">
        <v>104</v>
      </c>
      <c r="F71" s="24">
        <v>150</v>
      </c>
      <c r="G71" s="24">
        <v>4.42</v>
      </c>
      <c r="H71" s="24">
        <v>4.21</v>
      </c>
      <c r="I71" s="24">
        <v>25.77</v>
      </c>
      <c r="J71" s="24">
        <v>153.06</v>
      </c>
      <c r="K71" s="25" t="s">
        <v>105</v>
      </c>
    </row>
    <row r="72" spans="1:11" x14ac:dyDescent="0.25">
      <c r="A72" s="19"/>
      <c r="B72" s="20"/>
      <c r="C72" s="21"/>
      <c r="D72" s="26" t="s">
        <v>30</v>
      </c>
      <c r="E72" s="23" t="s">
        <v>106</v>
      </c>
      <c r="F72" s="24">
        <v>200</v>
      </c>
      <c r="G72" s="24">
        <v>0.7</v>
      </c>
      <c r="H72" s="24">
        <v>0.03</v>
      </c>
      <c r="I72" s="24">
        <v>22.74</v>
      </c>
      <c r="J72" s="24">
        <v>89.83</v>
      </c>
      <c r="K72" s="25" t="s">
        <v>48</v>
      </c>
    </row>
    <row r="73" spans="1:11" x14ac:dyDescent="0.25">
      <c r="A73" s="19"/>
      <c r="B73" s="20"/>
      <c r="C73" s="21"/>
      <c r="D73" s="26" t="s">
        <v>33</v>
      </c>
      <c r="E73" s="23" t="s">
        <v>34</v>
      </c>
      <c r="F73" s="24">
        <v>30</v>
      </c>
      <c r="G73" s="24">
        <v>2.2799999999999998</v>
      </c>
      <c r="H73" s="24">
        <v>0.27</v>
      </c>
      <c r="I73" s="24">
        <v>14.91</v>
      </c>
      <c r="J73" s="24">
        <v>67.8</v>
      </c>
      <c r="K73" s="25" t="s">
        <v>35</v>
      </c>
    </row>
    <row r="74" spans="1:11" x14ac:dyDescent="0.25">
      <c r="A74" s="19"/>
      <c r="B74" s="20"/>
      <c r="C74" s="21"/>
      <c r="D74" s="26" t="s">
        <v>75</v>
      </c>
      <c r="E74" s="23" t="s">
        <v>50</v>
      </c>
      <c r="F74" s="24">
        <v>3</v>
      </c>
      <c r="G74" s="24">
        <v>2.1</v>
      </c>
      <c r="H74" s="24">
        <v>0.3</v>
      </c>
      <c r="I74" s="24">
        <v>13.35</v>
      </c>
      <c r="J74" s="24">
        <v>61.8</v>
      </c>
      <c r="K74" s="25" t="s">
        <v>51</v>
      </c>
    </row>
    <row r="75" spans="1:11" x14ac:dyDescent="0.2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25"/>
    </row>
    <row r="76" spans="1:11" x14ac:dyDescent="0.25">
      <c r="A76" s="19"/>
      <c r="B76" s="20"/>
      <c r="C76" s="21"/>
      <c r="D76" s="22"/>
      <c r="E76" s="23"/>
      <c r="F76" s="24"/>
      <c r="G76" s="24"/>
      <c r="H76" s="24"/>
      <c r="I76" s="24"/>
      <c r="J76" s="24"/>
      <c r="K76" s="25"/>
    </row>
    <row r="77" spans="1:11" x14ac:dyDescent="0.25">
      <c r="A77" s="27"/>
      <c r="B77" s="28"/>
      <c r="C77" s="29"/>
      <c r="D77" s="30" t="s">
        <v>36</v>
      </c>
      <c r="E77" s="37"/>
      <c r="F77" s="32">
        <v>788</v>
      </c>
      <c r="G77" s="32">
        <f>SUM(G68:G76)</f>
        <v>23.290000000000003</v>
      </c>
      <c r="H77" s="32">
        <f>SUM(H68:H76)</f>
        <v>28.940000000000005</v>
      </c>
      <c r="I77" s="32">
        <f>SUM(I68:I76)</f>
        <v>104.68999999999998</v>
      </c>
      <c r="J77" s="32">
        <f>SUM(J68:J76)</f>
        <v>772.61</v>
      </c>
      <c r="K77" s="33"/>
    </row>
    <row r="78" spans="1:11" ht="15.75" customHeight="1" x14ac:dyDescent="0.25">
      <c r="A78" s="38">
        <f>A60</f>
        <v>1</v>
      </c>
      <c r="B78" s="39">
        <f>B60</f>
        <v>4</v>
      </c>
      <c r="C78" s="75" t="s">
        <v>52</v>
      </c>
      <c r="D78" s="75"/>
      <c r="E78" s="40"/>
      <c r="F78" s="41">
        <f>F67+F77</f>
        <v>1363</v>
      </c>
      <c r="G78" s="41">
        <f>G67+G77</f>
        <v>40.57</v>
      </c>
      <c r="H78" s="41">
        <f>H67+H77</f>
        <v>45.27</v>
      </c>
      <c r="I78" s="41">
        <f>I67+I77</f>
        <v>191.57999999999998</v>
      </c>
      <c r="J78" s="41">
        <f>J67+J77</f>
        <v>1328.44</v>
      </c>
      <c r="K78" s="41"/>
    </row>
    <row r="79" spans="1:11" x14ac:dyDescent="0.25">
      <c r="A79" s="12">
        <v>1</v>
      </c>
      <c r="B79" s="13">
        <v>5</v>
      </c>
      <c r="C79" s="14" t="s">
        <v>21</v>
      </c>
      <c r="D79" s="15" t="s">
        <v>107</v>
      </c>
      <c r="E79" s="16" t="s">
        <v>108</v>
      </c>
      <c r="F79" s="17">
        <v>180</v>
      </c>
      <c r="G79" s="17">
        <v>10.71</v>
      </c>
      <c r="H79" s="17">
        <v>9.9</v>
      </c>
      <c r="I79" s="17">
        <v>30.26</v>
      </c>
      <c r="J79" s="17">
        <v>281.18</v>
      </c>
      <c r="K79" s="43" t="s">
        <v>109</v>
      </c>
    </row>
    <row r="80" spans="1:11" x14ac:dyDescent="0.25">
      <c r="A80" s="19"/>
      <c r="B80" s="20"/>
      <c r="C80" s="21"/>
      <c r="D80" s="22" t="s">
        <v>26</v>
      </c>
      <c r="E80" s="23" t="s">
        <v>110</v>
      </c>
      <c r="F80" s="24" t="s">
        <v>111</v>
      </c>
      <c r="G80" s="24">
        <v>9.4499999999999993</v>
      </c>
      <c r="H80" s="24">
        <v>10.84</v>
      </c>
      <c r="I80" s="24">
        <v>24.98</v>
      </c>
      <c r="J80" s="24">
        <v>267.52999999999997</v>
      </c>
      <c r="K80" s="25" t="s">
        <v>112</v>
      </c>
    </row>
    <row r="81" spans="1:11" x14ac:dyDescent="0.25">
      <c r="A81" s="19"/>
      <c r="B81" s="20"/>
      <c r="C81" s="21"/>
      <c r="D81" s="26" t="s">
        <v>30</v>
      </c>
      <c r="E81" s="23" t="s">
        <v>31</v>
      </c>
      <c r="F81" s="24" t="s">
        <v>56</v>
      </c>
      <c r="G81" s="24">
        <v>0</v>
      </c>
      <c r="H81" s="24">
        <v>0</v>
      </c>
      <c r="I81" s="24">
        <v>9.98</v>
      </c>
      <c r="J81" s="24">
        <v>37.42</v>
      </c>
      <c r="K81" s="25" t="s">
        <v>32</v>
      </c>
    </row>
    <row r="82" spans="1:11" x14ac:dyDescent="0.25">
      <c r="A82" s="19"/>
      <c r="B82" s="20"/>
      <c r="C82" s="21"/>
      <c r="D82" s="26" t="s">
        <v>33</v>
      </c>
      <c r="E82" s="23" t="s">
        <v>60</v>
      </c>
      <c r="F82" s="24">
        <v>30</v>
      </c>
      <c r="G82" s="24">
        <v>2.2799999999999998</v>
      </c>
      <c r="H82" s="24">
        <v>0.27</v>
      </c>
      <c r="I82" s="24">
        <v>14.91</v>
      </c>
      <c r="J82" s="24">
        <v>67.8</v>
      </c>
      <c r="K82" s="25" t="s">
        <v>35</v>
      </c>
    </row>
    <row r="83" spans="1:11" x14ac:dyDescent="0.25">
      <c r="A83" s="19"/>
      <c r="B83" s="20"/>
      <c r="C83" s="21"/>
      <c r="D83" s="26"/>
      <c r="E83" s="23"/>
      <c r="F83" s="24"/>
      <c r="G83" s="24"/>
      <c r="H83" s="24"/>
      <c r="I83" s="24"/>
      <c r="J83" s="24"/>
      <c r="K83" s="25"/>
    </row>
    <row r="84" spans="1:11" x14ac:dyDescent="0.25">
      <c r="A84" s="19"/>
      <c r="B84" s="20"/>
      <c r="C84" s="21"/>
      <c r="D84" s="22"/>
      <c r="E84" s="23"/>
      <c r="F84" s="24"/>
      <c r="G84" s="24"/>
      <c r="H84" s="24"/>
      <c r="I84" s="24"/>
      <c r="J84" s="24"/>
      <c r="K84" s="25"/>
    </row>
    <row r="85" spans="1:11" x14ac:dyDescent="0.25">
      <c r="A85" s="19"/>
      <c r="B85" s="20"/>
      <c r="C85" s="21"/>
      <c r="D85" s="22"/>
      <c r="E85" s="23"/>
      <c r="F85" s="24"/>
      <c r="G85" s="24"/>
      <c r="H85" s="24"/>
      <c r="I85" s="24"/>
      <c r="J85" s="24"/>
      <c r="K85" s="25"/>
    </row>
    <row r="86" spans="1:11" x14ac:dyDescent="0.25">
      <c r="A86" s="27"/>
      <c r="B86" s="28"/>
      <c r="C86" s="29"/>
      <c r="D86" s="30" t="s">
        <v>36</v>
      </c>
      <c r="E86" s="31"/>
      <c r="F86" s="32">
        <v>500</v>
      </c>
      <c r="G86" s="32">
        <f>SUM(G79:G85)</f>
        <v>22.44</v>
      </c>
      <c r="H86" s="32">
        <f>SUM(H79:H85)</f>
        <v>21.01</v>
      </c>
      <c r="I86" s="32">
        <f>SUM(I79:I85)</f>
        <v>80.13</v>
      </c>
      <c r="J86" s="32">
        <f>SUM(J79:J85)</f>
        <v>653.92999999999995</v>
      </c>
      <c r="K86" s="33"/>
    </row>
    <row r="87" spans="1:11" x14ac:dyDescent="0.25">
      <c r="A87" s="34">
        <f>A79</f>
        <v>1</v>
      </c>
      <c r="B87" s="35">
        <f>B79</f>
        <v>5</v>
      </c>
      <c r="C87" s="36" t="s">
        <v>37</v>
      </c>
      <c r="D87" s="26" t="s">
        <v>38</v>
      </c>
      <c r="E87" s="23" t="s">
        <v>113</v>
      </c>
      <c r="F87" s="24">
        <v>80</v>
      </c>
      <c r="G87" s="24">
        <v>1.38</v>
      </c>
      <c r="H87" s="24">
        <v>3.78</v>
      </c>
      <c r="I87" s="24">
        <v>8.26</v>
      </c>
      <c r="J87" s="24">
        <v>70.040000000000006</v>
      </c>
      <c r="K87" s="25" t="s">
        <v>114</v>
      </c>
    </row>
    <row r="88" spans="1:11" x14ac:dyDescent="0.25">
      <c r="A88" s="19"/>
      <c r="B88" s="20"/>
      <c r="C88" s="21"/>
      <c r="D88" s="26" t="s">
        <v>41</v>
      </c>
      <c r="E88" s="23" t="s">
        <v>115</v>
      </c>
      <c r="F88" s="24" t="s">
        <v>56</v>
      </c>
      <c r="G88" s="24">
        <v>2.0699999999999998</v>
      </c>
      <c r="H88" s="24">
        <v>5.22</v>
      </c>
      <c r="I88" s="24">
        <v>17.88</v>
      </c>
      <c r="J88" s="24">
        <v>116.79</v>
      </c>
      <c r="K88" s="25" t="s">
        <v>116</v>
      </c>
    </row>
    <row r="89" spans="1:11" x14ac:dyDescent="0.25">
      <c r="A89" s="19"/>
      <c r="B89" s="20"/>
      <c r="C89" s="21"/>
      <c r="D89" s="26" t="s">
        <v>44</v>
      </c>
      <c r="E89" s="23" t="s">
        <v>117</v>
      </c>
      <c r="F89" s="24">
        <v>90</v>
      </c>
      <c r="G89" s="24">
        <v>12.28</v>
      </c>
      <c r="H89" s="24">
        <v>7.43</v>
      </c>
      <c r="I89" s="24">
        <v>15.05</v>
      </c>
      <c r="J89" s="24">
        <v>189.34</v>
      </c>
      <c r="K89" s="25" t="s">
        <v>118</v>
      </c>
    </row>
    <row r="90" spans="1:11" x14ac:dyDescent="0.25">
      <c r="A90" s="19"/>
      <c r="B90" s="20"/>
      <c r="C90" s="21"/>
      <c r="D90" s="26" t="s">
        <v>70</v>
      </c>
      <c r="E90" s="23" t="s">
        <v>119</v>
      </c>
      <c r="F90" s="24">
        <v>150</v>
      </c>
      <c r="G90" s="24">
        <v>3.06</v>
      </c>
      <c r="H90" s="24">
        <v>5.94</v>
      </c>
      <c r="I90" s="24">
        <v>28.25</v>
      </c>
      <c r="J90" s="24">
        <v>150.16999999999999</v>
      </c>
      <c r="K90" s="25" t="s">
        <v>120</v>
      </c>
    </row>
    <row r="91" spans="1:11" x14ac:dyDescent="0.25">
      <c r="A91" s="19"/>
      <c r="B91" s="20"/>
      <c r="C91" s="21"/>
      <c r="D91" s="26" t="s">
        <v>30</v>
      </c>
      <c r="E91" s="23" t="s">
        <v>121</v>
      </c>
      <c r="F91" s="24">
        <v>200</v>
      </c>
      <c r="G91" s="24">
        <v>0.64</v>
      </c>
      <c r="H91" s="24">
        <v>0</v>
      </c>
      <c r="I91" s="24">
        <v>23.64</v>
      </c>
      <c r="J91" s="24">
        <v>92.23</v>
      </c>
      <c r="K91" s="25" t="s">
        <v>122</v>
      </c>
    </row>
    <row r="92" spans="1:11" x14ac:dyDescent="0.25">
      <c r="A92" s="19"/>
      <c r="B92" s="20"/>
      <c r="C92" s="21"/>
      <c r="D92" s="26" t="s">
        <v>33</v>
      </c>
      <c r="E92" s="23" t="s">
        <v>60</v>
      </c>
      <c r="F92" s="24">
        <v>25</v>
      </c>
      <c r="G92" s="24">
        <v>1.9</v>
      </c>
      <c r="H92" s="24">
        <v>0.23</v>
      </c>
      <c r="I92" s="24">
        <v>12.43</v>
      </c>
      <c r="J92" s="24">
        <v>56.5</v>
      </c>
      <c r="K92" s="25" t="s">
        <v>35</v>
      </c>
    </row>
    <row r="93" spans="1:11" x14ac:dyDescent="0.25">
      <c r="A93" s="19"/>
      <c r="B93" s="20"/>
      <c r="C93" s="21"/>
      <c r="D93" s="26" t="s">
        <v>75</v>
      </c>
      <c r="E93" s="23" t="s">
        <v>50</v>
      </c>
      <c r="F93" s="24">
        <v>20</v>
      </c>
      <c r="G93" s="24">
        <v>1.4</v>
      </c>
      <c r="H93" s="24">
        <v>0.2</v>
      </c>
      <c r="I93" s="24">
        <v>8.9</v>
      </c>
      <c r="J93" s="24">
        <v>41.2</v>
      </c>
      <c r="K93" s="25" t="s">
        <v>51</v>
      </c>
    </row>
    <row r="94" spans="1:11" x14ac:dyDescent="0.25">
      <c r="A94" s="19"/>
      <c r="B94" s="20"/>
      <c r="C94" s="21"/>
      <c r="D94" s="22"/>
      <c r="E94" s="23"/>
      <c r="F94" s="24"/>
      <c r="G94" s="24"/>
      <c r="H94" s="24"/>
      <c r="I94" s="24"/>
      <c r="J94" s="24"/>
      <c r="K94" s="25"/>
    </row>
    <row r="95" spans="1:11" x14ac:dyDescent="0.25">
      <c r="A95" s="19"/>
      <c r="B95" s="20"/>
      <c r="C95" s="21"/>
      <c r="D95" s="22"/>
      <c r="E95" s="23"/>
      <c r="F95" s="24"/>
      <c r="G95" s="24"/>
      <c r="H95" s="24"/>
      <c r="I95" s="24"/>
      <c r="J95" s="24"/>
      <c r="K95" s="25"/>
    </row>
    <row r="96" spans="1:11" x14ac:dyDescent="0.25">
      <c r="A96" s="27"/>
      <c r="B96" s="28"/>
      <c r="C96" s="29"/>
      <c r="D96" s="30" t="s">
        <v>36</v>
      </c>
      <c r="E96" s="37"/>
      <c r="F96" s="32">
        <v>775</v>
      </c>
      <c r="G96" s="32">
        <f>SUM(G87:G95)</f>
        <v>22.729999999999997</v>
      </c>
      <c r="H96" s="32">
        <f>SUM(H87:H95)</f>
        <v>22.8</v>
      </c>
      <c r="I96" s="32">
        <f>SUM(I87:I95)</f>
        <v>114.41</v>
      </c>
      <c r="J96" s="32">
        <f>SUM(J87:J95)</f>
        <v>716.2700000000001</v>
      </c>
      <c r="K96" s="61"/>
    </row>
    <row r="97" spans="1:11" ht="15.75" customHeight="1" thickBot="1" x14ac:dyDescent="0.3">
      <c r="A97" s="38">
        <f>A79</f>
        <v>1</v>
      </c>
      <c r="B97" s="39">
        <f>B79</f>
        <v>5</v>
      </c>
      <c r="C97" s="75" t="s">
        <v>52</v>
      </c>
      <c r="D97" s="75"/>
      <c r="E97" s="40"/>
      <c r="F97" s="41">
        <f>F86+F96</f>
        <v>1275</v>
      </c>
      <c r="G97" s="41">
        <f>G86+G96</f>
        <v>45.17</v>
      </c>
      <c r="H97" s="41">
        <f>H86+H96</f>
        <v>43.81</v>
      </c>
      <c r="I97" s="41">
        <f>I86+I96</f>
        <v>194.54</v>
      </c>
      <c r="J97" s="41">
        <f>J86+J96</f>
        <v>1370.2</v>
      </c>
      <c r="K97" s="62"/>
    </row>
    <row r="98" spans="1:11" ht="15.75" customHeight="1" x14ac:dyDescent="0.25">
      <c r="A98" s="12">
        <v>1</v>
      </c>
      <c r="B98" s="13">
        <v>6</v>
      </c>
      <c r="C98" s="14" t="s">
        <v>21</v>
      </c>
      <c r="D98" s="15" t="s">
        <v>107</v>
      </c>
      <c r="E98" s="50" t="s">
        <v>171</v>
      </c>
      <c r="F98" s="51" t="s">
        <v>24</v>
      </c>
      <c r="G98" s="52">
        <v>8.4499999999999993</v>
      </c>
      <c r="H98" s="52">
        <v>7.18</v>
      </c>
      <c r="I98" s="52">
        <v>45.22</v>
      </c>
      <c r="J98" s="53">
        <v>273.42</v>
      </c>
      <c r="K98" s="63" t="s">
        <v>177</v>
      </c>
    </row>
    <row r="99" spans="1:11" ht="15.75" customHeight="1" x14ac:dyDescent="0.25">
      <c r="A99" s="19"/>
      <c r="B99" s="20"/>
      <c r="C99" s="21"/>
      <c r="D99" s="22" t="s">
        <v>38</v>
      </c>
      <c r="E99" s="50" t="s">
        <v>93</v>
      </c>
      <c r="F99" s="51" t="s">
        <v>172</v>
      </c>
      <c r="G99" s="52">
        <v>3.3</v>
      </c>
      <c r="H99" s="52">
        <v>4.17</v>
      </c>
      <c r="I99" s="52">
        <v>0</v>
      </c>
      <c r="J99" s="53">
        <v>52.95</v>
      </c>
      <c r="K99" s="63" t="s">
        <v>178</v>
      </c>
    </row>
    <row r="100" spans="1:11" ht="15.75" customHeight="1" x14ac:dyDescent="0.25">
      <c r="A100" s="19"/>
      <c r="B100" s="20"/>
      <c r="C100" s="21"/>
      <c r="D100" s="26" t="s">
        <v>30</v>
      </c>
      <c r="E100" s="50" t="s">
        <v>79</v>
      </c>
      <c r="F100" s="51" t="s">
        <v>173</v>
      </c>
      <c r="G100" s="52">
        <v>2.96</v>
      </c>
      <c r="H100" s="52">
        <v>2.92</v>
      </c>
      <c r="I100" s="52">
        <v>14.74</v>
      </c>
      <c r="J100" s="53">
        <v>99.35</v>
      </c>
      <c r="K100" s="63" t="s">
        <v>179</v>
      </c>
    </row>
    <row r="101" spans="1:11" ht="15.75" customHeight="1" x14ac:dyDescent="0.25">
      <c r="A101" s="19"/>
      <c r="B101" s="20"/>
      <c r="C101" s="21"/>
      <c r="D101" s="26" t="s">
        <v>33</v>
      </c>
      <c r="E101" s="50" t="s">
        <v>174</v>
      </c>
      <c r="F101" s="51" t="s">
        <v>175</v>
      </c>
      <c r="G101" s="52">
        <v>1.52</v>
      </c>
      <c r="H101" s="52">
        <v>0.18</v>
      </c>
      <c r="I101" s="52">
        <v>9.94</v>
      </c>
      <c r="J101" s="53">
        <v>45.2</v>
      </c>
      <c r="K101" s="63" t="s">
        <v>180</v>
      </c>
    </row>
    <row r="102" spans="1:11" ht="15.75" customHeight="1" x14ac:dyDescent="0.25">
      <c r="A102" s="19"/>
      <c r="B102" s="20"/>
      <c r="C102" s="21"/>
      <c r="D102" s="26" t="s">
        <v>61</v>
      </c>
      <c r="E102" s="50" t="s">
        <v>81</v>
      </c>
      <c r="F102" s="51" t="s">
        <v>176</v>
      </c>
      <c r="G102" s="52">
        <v>0.4</v>
      </c>
      <c r="H102" s="52">
        <v>0</v>
      </c>
      <c r="I102" s="52">
        <v>11.3</v>
      </c>
      <c r="J102" s="53">
        <v>46</v>
      </c>
      <c r="K102" s="63" t="s">
        <v>181</v>
      </c>
    </row>
    <row r="103" spans="1:11" ht="15.75" customHeight="1" x14ac:dyDescent="0.25">
      <c r="A103" s="19"/>
      <c r="B103" s="20"/>
      <c r="C103" s="21"/>
      <c r="D103" s="22"/>
      <c r="E103" s="23"/>
      <c r="F103" s="24"/>
      <c r="G103" s="24"/>
      <c r="H103" s="24"/>
      <c r="I103" s="49"/>
      <c r="J103" s="24"/>
      <c r="K103" s="64"/>
    </row>
    <row r="104" spans="1:11" ht="15.75" customHeight="1" x14ac:dyDescent="0.25">
      <c r="A104" s="19"/>
      <c r="B104" s="20"/>
      <c r="C104" s="21"/>
      <c r="D104" s="22"/>
      <c r="E104" s="58"/>
      <c r="F104" s="24"/>
      <c r="G104" s="24"/>
      <c r="H104" s="24"/>
      <c r="I104" s="24"/>
      <c r="J104" s="24"/>
      <c r="K104" s="64"/>
    </row>
    <row r="105" spans="1:11" ht="15.75" customHeight="1" thickBot="1" x14ac:dyDescent="0.3">
      <c r="A105" s="27"/>
      <c r="B105" s="28"/>
      <c r="C105" s="29"/>
      <c r="D105" s="30" t="s">
        <v>36</v>
      </c>
      <c r="E105" s="54"/>
      <c r="F105" s="55">
        <v>540</v>
      </c>
      <c r="G105" s="55">
        <f>SUM(G98:G104)</f>
        <v>16.63</v>
      </c>
      <c r="H105" s="55">
        <f>SUM(H98:H104)</f>
        <v>14.45</v>
      </c>
      <c r="I105" s="55">
        <f>SUM(I98:I104)</f>
        <v>81.2</v>
      </c>
      <c r="J105" s="55">
        <f>SUM(J98:J104)</f>
        <v>516.92000000000007</v>
      </c>
      <c r="K105" s="56"/>
    </row>
    <row r="106" spans="1:11" ht="15.75" customHeight="1" x14ac:dyDescent="0.25">
      <c r="A106" s="34">
        <f>A98</f>
        <v>1</v>
      </c>
      <c r="B106" s="35">
        <f>B98</f>
        <v>6</v>
      </c>
      <c r="C106" s="36" t="s">
        <v>37</v>
      </c>
      <c r="D106" s="15" t="s">
        <v>38</v>
      </c>
      <c r="E106" s="65" t="s">
        <v>182</v>
      </c>
      <c r="F106" s="51" t="s">
        <v>186</v>
      </c>
      <c r="G106" s="66">
        <v>1.46</v>
      </c>
      <c r="H106" s="66">
        <v>10.38</v>
      </c>
      <c r="I106" s="66">
        <v>9.34</v>
      </c>
      <c r="J106" s="67">
        <v>142.88999999999999</v>
      </c>
      <c r="K106" s="63" t="s">
        <v>190</v>
      </c>
    </row>
    <row r="107" spans="1:11" ht="15.75" customHeight="1" x14ac:dyDescent="0.25">
      <c r="A107" s="19"/>
      <c r="B107" s="20"/>
      <c r="C107" s="21"/>
      <c r="D107" s="26" t="s">
        <v>41</v>
      </c>
      <c r="E107" s="50" t="s">
        <v>183</v>
      </c>
      <c r="F107" s="51" t="s">
        <v>173</v>
      </c>
      <c r="G107" s="66">
        <v>2.4500000000000002</v>
      </c>
      <c r="H107" s="66">
        <v>2.71</v>
      </c>
      <c r="I107" s="66">
        <v>18.59</v>
      </c>
      <c r="J107" s="67">
        <v>90.71</v>
      </c>
      <c r="K107" s="63" t="s">
        <v>191</v>
      </c>
    </row>
    <row r="108" spans="1:11" ht="15.75" customHeight="1" x14ac:dyDescent="0.25">
      <c r="A108" s="19"/>
      <c r="B108" s="20"/>
      <c r="C108" s="21"/>
      <c r="D108" s="57" t="s">
        <v>22</v>
      </c>
      <c r="E108" s="50" t="s">
        <v>184</v>
      </c>
      <c r="F108" s="51" t="s">
        <v>187</v>
      </c>
      <c r="G108" s="66">
        <v>9.5299999999999994</v>
      </c>
      <c r="H108" s="66">
        <v>10.44</v>
      </c>
      <c r="I108" s="66">
        <v>15.97</v>
      </c>
      <c r="J108" s="67">
        <v>197.04</v>
      </c>
      <c r="K108" s="63" t="s">
        <v>192</v>
      </c>
    </row>
    <row r="109" spans="1:11" ht="15.75" customHeight="1" x14ac:dyDescent="0.25">
      <c r="A109" s="19"/>
      <c r="B109" s="20"/>
      <c r="C109" s="21"/>
      <c r="D109" s="26" t="s">
        <v>30</v>
      </c>
      <c r="E109" s="50" t="s">
        <v>71</v>
      </c>
      <c r="F109" s="51" t="s">
        <v>188</v>
      </c>
      <c r="G109" s="66">
        <v>5.86</v>
      </c>
      <c r="H109" s="66">
        <v>4.24</v>
      </c>
      <c r="I109" s="66">
        <v>28.12</v>
      </c>
      <c r="J109" s="67">
        <v>202.42</v>
      </c>
      <c r="K109" s="63" t="s">
        <v>193</v>
      </c>
    </row>
    <row r="110" spans="1:11" ht="15.75" customHeight="1" x14ac:dyDescent="0.25">
      <c r="A110" s="19"/>
      <c r="B110" s="20"/>
      <c r="C110" s="21"/>
      <c r="D110" s="26" t="s">
        <v>33</v>
      </c>
      <c r="E110" s="50" t="s">
        <v>185</v>
      </c>
      <c r="F110" s="51" t="s">
        <v>173</v>
      </c>
      <c r="G110" s="66">
        <v>0.36</v>
      </c>
      <c r="H110" s="66">
        <v>0</v>
      </c>
      <c r="I110" s="66">
        <v>24.44</v>
      </c>
      <c r="J110" s="67">
        <v>91.43</v>
      </c>
      <c r="K110" s="63" t="s">
        <v>194</v>
      </c>
    </row>
    <row r="111" spans="1:11" ht="15.75" customHeight="1" x14ac:dyDescent="0.25">
      <c r="A111" s="19"/>
      <c r="B111" s="20"/>
      <c r="C111" s="21"/>
      <c r="D111" s="57" t="s">
        <v>49</v>
      </c>
      <c r="E111" s="50" t="s">
        <v>174</v>
      </c>
      <c r="F111" s="51" t="s">
        <v>189</v>
      </c>
      <c r="G111" s="66">
        <v>1.9</v>
      </c>
      <c r="H111" s="66">
        <v>0.23</v>
      </c>
      <c r="I111" s="66">
        <v>12.43</v>
      </c>
      <c r="J111" s="67">
        <v>56.5</v>
      </c>
      <c r="K111" s="63" t="s">
        <v>180</v>
      </c>
    </row>
    <row r="112" spans="1:11" ht="15.75" customHeight="1" x14ac:dyDescent="0.25">
      <c r="A112" s="19"/>
      <c r="B112" s="20"/>
      <c r="C112" s="21"/>
      <c r="D112" s="59"/>
      <c r="E112" s="50" t="s">
        <v>50</v>
      </c>
      <c r="F112" s="51" t="s">
        <v>175</v>
      </c>
      <c r="G112" s="66">
        <v>1.4</v>
      </c>
      <c r="H112" s="66">
        <v>0.2</v>
      </c>
      <c r="I112" s="66">
        <v>8.9</v>
      </c>
      <c r="J112" s="67">
        <v>41.2</v>
      </c>
      <c r="K112" s="63" t="s">
        <v>195</v>
      </c>
    </row>
    <row r="113" spans="1:11" ht="15.75" customHeight="1" x14ac:dyDescent="0.25">
      <c r="A113" s="27"/>
      <c r="B113" s="28"/>
      <c r="C113" s="29"/>
      <c r="D113" s="30" t="s">
        <v>36</v>
      </c>
      <c r="E113" s="37"/>
      <c r="F113" s="32">
        <f>F106+F107+F108+F109+F110+F111+F112</f>
        <v>765</v>
      </c>
      <c r="G113" s="60">
        <f>G106+G107+G108+G109+G110+G111+G112</f>
        <v>22.959999999999997</v>
      </c>
      <c r="H113" s="32">
        <f>SUM(H104:H112)</f>
        <v>42.65</v>
      </c>
      <c r="I113" s="32">
        <f>SUM(I104:I112)</f>
        <v>198.99</v>
      </c>
      <c r="J113" s="32">
        <f>SUM(J104:J112)</f>
        <v>1339.1100000000001</v>
      </c>
      <c r="K113" s="61"/>
    </row>
    <row r="114" spans="1:11" ht="15.75" customHeight="1" thickBot="1" x14ac:dyDescent="0.3">
      <c r="A114" s="69">
        <v>1</v>
      </c>
      <c r="B114" s="70">
        <v>6</v>
      </c>
      <c r="C114" s="77" t="s">
        <v>52</v>
      </c>
      <c r="D114" s="77"/>
      <c r="E114" s="71"/>
      <c r="F114" s="72">
        <f>F113+F105</f>
        <v>1305</v>
      </c>
      <c r="G114" s="73">
        <v>39.590000000000003</v>
      </c>
      <c r="H114" s="72">
        <v>57.1</v>
      </c>
      <c r="I114" s="72">
        <v>280.19</v>
      </c>
      <c r="J114" s="72">
        <v>1856.03</v>
      </c>
      <c r="K114" s="74"/>
    </row>
    <row r="115" spans="1:11" x14ac:dyDescent="0.25">
      <c r="A115" s="12">
        <v>2</v>
      </c>
      <c r="B115" s="13">
        <v>1</v>
      </c>
      <c r="C115" s="14" t="s">
        <v>21</v>
      </c>
      <c r="D115" s="15" t="s">
        <v>38</v>
      </c>
      <c r="E115" s="68" t="s">
        <v>76</v>
      </c>
      <c r="F115" s="17">
        <v>80</v>
      </c>
      <c r="G115" s="17">
        <v>5.2</v>
      </c>
      <c r="H115" s="17">
        <v>9.7899999999999991</v>
      </c>
      <c r="I115" s="17">
        <v>1.77</v>
      </c>
      <c r="J115" s="17">
        <v>123.88</v>
      </c>
      <c r="K115" s="43" t="s">
        <v>77</v>
      </c>
    </row>
    <row r="116" spans="1:11" x14ac:dyDescent="0.25">
      <c r="A116" s="19"/>
      <c r="B116" s="20"/>
      <c r="C116" s="21"/>
      <c r="D116" s="22" t="s">
        <v>22</v>
      </c>
      <c r="E116" s="23" t="s">
        <v>123</v>
      </c>
      <c r="F116" s="24" t="s">
        <v>56</v>
      </c>
      <c r="G116" s="24">
        <v>9.3000000000000007</v>
      </c>
      <c r="H116" s="24">
        <v>12.25</v>
      </c>
      <c r="I116" s="24">
        <v>40.130000000000003</v>
      </c>
      <c r="J116" s="24">
        <v>303.93</v>
      </c>
      <c r="K116" s="25" t="s">
        <v>25</v>
      </c>
    </row>
    <row r="117" spans="1:11" x14ac:dyDescent="0.25">
      <c r="A117" s="19"/>
      <c r="B117" s="20"/>
      <c r="C117" s="21"/>
      <c r="D117" s="26" t="s">
        <v>30</v>
      </c>
      <c r="E117" s="23" t="s">
        <v>95</v>
      </c>
      <c r="F117" s="24">
        <v>200</v>
      </c>
      <c r="G117" s="24">
        <v>1.61</v>
      </c>
      <c r="H117" s="24">
        <v>1.34</v>
      </c>
      <c r="I117" s="24">
        <v>12.5</v>
      </c>
      <c r="J117" s="24">
        <v>66.760000000000005</v>
      </c>
      <c r="K117" s="25" t="s">
        <v>96</v>
      </c>
    </row>
    <row r="118" spans="1:11" x14ac:dyDescent="0.25">
      <c r="A118" s="19"/>
      <c r="B118" s="20"/>
      <c r="C118" s="21"/>
      <c r="D118" s="26" t="s">
        <v>33</v>
      </c>
      <c r="E118" s="23" t="s">
        <v>60</v>
      </c>
      <c r="F118" s="24">
        <v>20</v>
      </c>
      <c r="G118" s="24">
        <v>1.52</v>
      </c>
      <c r="H118" s="24">
        <v>0.18</v>
      </c>
      <c r="I118" s="24">
        <v>9.94</v>
      </c>
      <c r="J118" s="24">
        <v>45.2</v>
      </c>
      <c r="K118" s="25" t="s">
        <v>35</v>
      </c>
    </row>
    <row r="119" spans="1:11" x14ac:dyDescent="0.25">
      <c r="A119" s="19"/>
      <c r="B119" s="20"/>
      <c r="C119" s="21"/>
      <c r="D119" s="22" t="s">
        <v>49</v>
      </c>
      <c r="E119" s="23" t="s">
        <v>50</v>
      </c>
      <c r="F119" s="24">
        <v>20</v>
      </c>
      <c r="G119" s="24">
        <v>1.4</v>
      </c>
      <c r="H119" s="24">
        <v>0.2</v>
      </c>
      <c r="I119" s="24">
        <v>8.9</v>
      </c>
      <c r="J119" s="24">
        <v>41.2</v>
      </c>
      <c r="K119" s="25" t="s">
        <v>51</v>
      </c>
    </row>
    <row r="120" spans="1:11" x14ac:dyDescent="0.25">
      <c r="A120" s="19"/>
      <c r="B120" s="20"/>
      <c r="C120" s="21"/>
      <c r="D120" s="22"/>
      <c r="E120" s="23"/>
      <c r="F120" s="24"/>
      <c r="G120" s="24"/>
      <c r="H120" s="24"/>
      <c r="I120" s="24"/>
      <c r="J120" s="24"/>
      <c r="K120" s="25"/>
    </row>
    <row r="121" spans="1:11" x14ac:dyDescent="0.25">
      <c r="A121" s="1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 x14ac:dyDescent="0.25">
      <c r="A122" s="27"/>
      <c r="B122" s="28"/>
      <c r="C122" s="29"/>
      <c r="D122" s="30" t="s">
        <v>36</v>
      </c>
      <c r="E122" s="31"/>
      <c r="F122" s="32">
        <v>530</v>
      </c>
      <c r="G122" s="32">
        <f>SUM(G115:G121)</f>
        <v>19.029999999999998</v>
      </c>
      <c r="H122" s="32">
        <f>SUM(H115:H121)</f>
        <v>23.759999999999998</v>
      </c>
      <c r="I122" s="32">
        <f>SUM(I115:I121)</f>
        <v>73.240000000000009</v>
      </c>
      <c r="J122" s="32">
        <f>SUM(J115:J121)</f>
        <v>580.97</v>
      </c>
      <c r="K122" s="33"/>
    </row>
    <row r="123" spans="1:11" x14ac:dyDescent="0.25">
      <c r="A123" s="34">
        <f>A115</f>
        <v>2</v>
      </c>
      <c r="B123" s="35">
        <f>B115</f>
        <v>1</v>
      </c>
      <c r="C123" s="36" t="s">
        <v>37</v>
      </c>
      <c r="D123" s="26" t="s">
        <v>38</v>
      </c>
      <c r="E123" s="23" t="s">
        <v>124</v>
      </c>
      <c r="F123" s="24">
        <v>80</v>
      </c>
      <c r="G123" s="24">
        <v>1.03</v>
      </c>
      <c r="H123" s="24">
        <v>3.46</v>
      </c>
      <c r="I123" s="24">
        <v>5.95</v>
      </c>
      <c r="J123" s="24">
        <v>60.41</v>
      </c>
      <c r="K123" s="25" t="s">
        <v>125</v>
      </c>
    </row>
    <row r="124" spans="1:11" x14ac:dyDescent="0.25">
      <c r="A124" s="19"/>
      <c r="B124" s="20"/>
      <c r="C124" s="21"/>
      <c r="D124" s="26" t="s">
        <v>41</v>
      </c>
      <c r="E124" s="23" t="s">
        <v>126</v>
      </c>
      <c r="F124" s="24">
        <v>200</v>
      </c>
      <c r="G124" s="24">
        <v>0.9</v>
      </c>
      <c r="H124" s="24">
        <v>3.4</v>
      </c>
      <c r="I124" s="24">
        <v>2.5099999999999998</v>
      </c>
      <c r="J124" s="24">
        <v>44.27</v>
      </c>
      <c r="K124" s="25" t="s">
        <v>127</v>
      </c>
    </row>
    <row r="125" spans="1:11" x14ac:dyDescent="0.25">
      <c r="A125" s="19"/>
      <c r="B125" s="20"/>
      <c r="C125" s="21"/>
      <c r="D125" s="26" t="s">
        <v>44</v>
      </c>
      <c r="E125" s="23" t="s">
        <v>128</v>
      </c>
      <c r="F125" s="24">
        <v>200</v>
      </c>
      <c r="G125" s="24">
        <v>16.71</v>
      </c>
      <c r="H125" s="24">
        <v>12.34</v>
      </c>
      <c r="I125" s="24">
        <v>36.11</v>
      </c>
      <c r="J125" s="24">
        <v>386.02</v>
      </c>
      <c r="K125" s="25" t="s">
        <v>129</v>
      </c>
    </row>
    <row r="126" spans="1:11" x14ac:dyDescent="0.25">
      <c r="A126" s="19"/>
      <c r="B126" s="20"/>
      <c r="C126" s="21"/>
      <c r="D126" s="26" t="s">
        <v>30</v>
      </c>
      <c r="E126" s="23" t="s">
        <v>121</v>
      </c>
      <c r="F126" s="24">
        <v>200</v>
      </c>
      <c r="G126" s="24">
        <v>0.64</v>
      </c>
      <c r="H126" s="24">
        <v>0</v>
      </c>
      <c r="I126" s="24">
        <v>23.64</v>
      </c>
      <c r="J126" s="24">
        <v>92.23</v>
      </c>
      <c r="K126" s="25" t="s">
        <v>122</v>
      </c>
    </row>
    <row r="127" spans="1:11" x14ac:dyDescent="0.25">
      <c r="A127" s="19"/>
      <c r="B127" s="20"/>
      <c r="C127" s="21"/>
      <c r="D127" s="26" t="s">
        <v>33</v>
      </c>
      <c r="E127" s="23" t="s">
        <v>34</v>
      </c>
      <c r="F127" s="24">
        <v>30</v>
      </c>
      <c r="G127" s="24">
        <v>2.2799999999999998</v>
      </c>
      <c r="H127" s="24">
        <v>0.27</v>
      </c>
      <c r="I127" s="24">
        <v>14.91</v>
      </c>
      <c r="J127" s="24">
        <v>67.8</v>
      </c>
      <c r="K127" s="25" t="s">
        <v>35</v>
      </c>
    </row>
    <row r="128" spans="1:11" x14ac:dyDescent="0.25">
      <c r="A128" s="19"/>
      <c r="B128" s="20"/>
      <c r="C128" s="21"/>
      <c r="D128" s="26" t="s">
        <v>75</v>
      </c>
      <c r="E128" s="23" t="s">
        <v>50</v>
      </c>
      <c r="F128" s="24">
        <v>30</v>
      </c>
      <c r="G128" s="24">
        <v>2.1</v>
      </c>
      <c r="H128" s="24">
        <v>0.3</v>
      </c>
      <c r="I128" s="24">
        <v>13.35</v>
      </c>
      <c r="J128" s="24">
        <v>61.8</v>
      </c>
      <c r="K128" s="25" t="s">
        <v>51</v>
      </c>
    </row>
    <row r="129" spans="1:11" x14ac:dyDescent="0.25">
      <c r="A129" s="19"/>
      <c r="B129" s="20"/>
      <c r="C129" s="21"/>
      <c r="D129" s="22"/>
      <c r="E129" s="23"/>
      <c r="F129" s="24"/>
      <c r="G129" s="24"/>
      <c r="H129" s="24"/>
      <c r="I129" s="24"/>
      <c r="J129" s="24"/>
      <c r="K129" s="25"/>
    </row>
    <row r="130" spans="1:11" x14ac:dyDescent="0.25">
      <c r="A130" s="19"/>
      <c r="B130" s="20"/>
      <c r="C130" s="21"/>
      <c r="D130" s="22"/>
      <c r="E130" s="23"/>
      <c r="F130" s="24"/>
      <c r="G130" s="24"/>
      <c r="H130" s="24"/>
      <c r="I130" s="24"/>
      <c r="J130" s="24"/>
      <c r="K130" s="25"/>
    </row>
    <row r="131" spans="1:11" x14ac:dyDescent="0.25">
      <c r="A131" s="27"/>
      <c r="B131" s="28"/>
      <c r="C131" s="29"/>
      <c r="D131" s="30" t="s">
        <v>36</v>
      </c>
      <c r="E131" s="37"/>
      <c r="F131" s="32">
        <f>SUM(F123:F130)</f>
        <v>740</v>
      </c>
      <c r="G131" s="32">
        <f>SUM(G123:G130)</f>
        <v>23.660000000000004</v>
      </c>
      <c r="H131" s="32">
        <f>SUM(H123:H130)</f>
        <v>19.77</v>
      </c>
      <c r="I131" s="32">
        <f>SUM(I123:I130)</f>
        <v>96.47</v>
      </c>
      <c r="J131" s="32">
        <f>SUM(J123:J130)</f>
        <v>712.52999999999986</v>
      </c>
      <c r="K131" s="33"/>
    </row>
    <row r="132" spans="1:11" ht="15.75" customHeight="1" x14ac:dyDescent="0.25">
      <c r="A132" s="38">
        <f>A115</f>
        <v>2</v>
      </c>
      <c r="B132" s="39">
        <f>B115</f>
        <v>1</v>
      </c>
      <c r="C132" s="75" t="s">
        <v>52</v>
      </c>
      <c r="D132" s="75"/>
      <c r="E132" s="40"/>
      <c r="F132" s="41">
        <f>F122+F131</f>
        <v>1270</v>
      </c>
      <c r="G132" s="41">
        <f>G122+G131</f>
        <v>42.69</v>
      </c>
      <c r="H132" s="41">
        <f>H122+H131</f>
        <v>43.53</v>
      </c>
      <c r="I132" s="41">
        <f>I122+I131</f>
        <v>169.71</v>
      </c>
      <c r="J132" s="41">
        <f>J122+J131</f>
        <v>1293.5</v>
      </c>
      <c r="K132" s="41"/>
    </row>
    <row r="133" spans="1:11" x14ac:dyDescent="0.25">
      <c r="A133" s="42">
        <v>2</v>
      </c>
      <c r="B133" s="20">
        <v>2</v>
      </c>
      <c r="C133" s="14" t="s">
        <v>21</v>
      </c>
      <c r="D133" s="15" t="s">
        <v>38</v>
      </c>
      <c r="E133" s="16" t="s">
        <v>130</v>
      </c>
      <c r="F133" s="17">
        <v>80</v>
      </c>
      <c r="G133" s="17">
        <v>9.24</v>
      </c>
      <c r="H133" s="17">
        <v>7.83</v>
      </c>
      <c r="I133" s="17">
        <v>12.49</v>
      </c>
      <c r="J133" s="17">
        <v>187.46</v>
      </c>
      <c r="K133" s="43" t="s">
        <v>131</v>
      </c>
    </row>
    <row r="134" spans="1:11" x14ac:dyDescent="0.25">
      <c r="A134" s="42"/>
      <c r="B134" s="20"/>
      <c r="C134" s="21"/>
      <c r="D134" s="22" t="s">
        <v>22</v>
      </c>
      <c r="E134" s="23" t="s">
        <v>23</v>
      </c>
      <c r="F134" s="24" t="s">
        <v>56</v>
      </c>
      <c r="G134" s="24">
        <v>8.5</v>
      </c>
      <c r="H134" s="24">
        <v>10.5</v>
      </c>
      <c r="I134" s="24">
        <v>45.94</v>
      </c>
      <c r="J134" s="24">
        <v>302.02</v>
      </c>
      <c r="K134" s="25" t="s">
        <v>25</v>
      </c>
    </row>
    <row r="135" spans="1:11" x14ac:dyDescent="0.25">
      <c r="A135" s="42"/>
      <c r="B135" s="20"/>
      <c r="C135" s="21"/>
      <c r="D135" s="26" t="s">
        <v>30</v>
      </c>
      <c r="E135" s="23" t="s">
        <v>31</v>
      </c>
      <c r="F135" s="24" t="s">
        <v>56</v>
      </c>
      <c r="G135" s="24">
        <v>0</v>
      </c>
      <c r="H135" s="24">
        <v>0</v>
      </c>
      <c r="I135" s="24">
        <v>9.98</v>
      </c>
      <c r="J135" s="24">
        <v>37.42</v>
      </c>
      <c r="K135" s="25" t="s">
        <v>32</v>
      </c>
    </row>
    <row r="136" spans="1:11" x14ac:dyDescent="0.25">
      <c r="A136" s="42"/>
      <c r="B136" s="20"/>
      <c r="C136" s="21"/>
      <c r="D136" s="26" t="s">
        <v>33</v>
      </c>
      <c r="E136" s="23" t="s">
        <v>60</v>
      </c>
      <c r="F136" s="24">
        <v>25</v>
      </c>
      <c r="G136" s="24">
        <v>1.9</v>
      </c>
      <c r="H136" s="24">
        <v>0.23</v>
      </c>
      <c r="I136" s="24">
        <v>12.43</v>
      </c>
      <c r="J136" s="24">
        <v>56.5</v>
      </c>
      <c r="K136" s="25" t="s">
        <v>35</v>
      </c>
    </row>
    <row r="137" spans="1:11" x14ac:dyDescent="0.25">
      <c r="A137" s="42"/>
      <c r="B137" s="20"/>
      <c r="C137" s="21"/>
      <c r="D137" s="26"/>
      <c r="E137" s="23"/>
      <c r="F137" s="24"/>
      <c r="G137" s="24"/>
      <c r="H137" s="24"/>
      <c r="I137" s="24"/>
      <c r="J137" s="24"/>
      <c r="K137" s="25"/>
    </row>
    <row r="138" spans="1:11" x14ac:dyDescent="0.25">
      <c r="A138" s="42"/>
      <c r="B138" s="20"/>
      <c r="C138" s="21"/>
      <c r="D138" s="22"/>
      <c r="E138" s="23"/>
      <c r="F138" s="24"/>
      <c r="G138" s="24"/>
      <c r="H138" s="24"/>
      <c r="I138" s="24"/>
      <c r="J138" s="24"/>
      <c r="K138" s="25"/>
    </row>
    <row r="139" spans="1:11" x14ac:dyDescent="0.25">
      <c r="A139" s="42"/>
      <c r="B139" s="20"/>
      <c r="C139" s="21"/>
      <c r="D139" s="22"/>
      <c r="E139" s="23"/>
      <c r="F139" s="24"/>
      <c r="G139" s="24"/>
      <c r="H139" s="24"/>
      <c r="I139" s="24"/>
      <c r="J139" s="24"/>
      <c r="K139" s="25"/>
    </row>
    <row r="140" spans="1:11" x14ac:dyDescent="0.25">
      <c r="A140" s="44"/>
      <c r="B140" s="28"/>
      <c r="C140" s="29"/>
      <c r="D140" s="30" t="s">
        <v>36</v>
      </c>
      <c r="E140" s="31"/>
      <c r="F140" s="32">
        <v>515</v>
      </c>
      <c r="G140" s="32">
        <f>SUM(G133:G139)</f>
        <v>19.64</v>
      </c>
      <c r="H140" s="32">
        <f>SUM(H133:H139)</f>
        <v>18.559999999999999</v>
      </c>
      <c r="I140" s="32">
        <f>SUM(I133:I139)</f>
        <v>80.84</v>
      </c>
      <c r="J140" s="32">
        <f>SUM(J133:J139)</f>
        <v>583.4</v>
      </c>
      <c r="K140" s="33"/>
    </row>
    <row r="141" spans="1:11" x14ac:dyDescent="0.25">
      <c r="A141" s="35">
        <f>A133</f>
        <v>2</v>
      </c>
      <c r="B141" s="35">
        <f>B133</f>
        <v>2</v>
      </c>
      <c r="C141" s="36" t="s">
        <v>37</v>
      </c>
      <c r="D141" s="26" t="s">
        <v>38</v>
      </c>
      <c r="E141" s="23" t="s">
        <v>132</v>
      </c>
      <c r="F141" s="24">
        <v>80</v>
      </c>
      <c r="G141" s="24">
        <v>1.1000000000000001</v>
      </c>
      <c r="H141" s="24">
        <v>4.16</v>
      </c>
      <c r="I141" s="24">
        <v>6.75</v>
      </c>
      <c r="J141" s="24">
        <v>72.44</v>
      </c>
      <c r="K141" s="25" t="s">
        <v>133</v>
      </c>
    </row>
    <row r="142" spans="1:11" x14ac:dyDescent="0.25">
      <c r="A142" s="42"/>
      <c r="B142" s="20"/>
      <c r="C142" s="21"/>
      <c r="D142" s="26" t="s">
        <v>41</v>
      </c>
      <c r="E142" s="23" t="s">
        <v>134</v>
      </c>
      <c r="F142" s="24" t="s">
        <v>56</v>
      </c>
      <c r="G142" s="24">
        <v>3.4</v>
      </c>
      <c r="H142" s="24">
        <v>5.7</v>
      </c>
      <c r="I142" s="24">
        <v>20.86</v>
      </c>
      <c r="J142" s="24">
        <v>142.55000000000001</v>
      </c>
      <c r="K142" s="25" t="s">
        <v>67</v>
      </c>
    </row>
    <row r="143" spans="1:11" x14ac:dyDescent="0.25">
      <c r="A143" s="42"/>
      <c r="B143" s="20"/>
      <c r="C143" s="21"/>
      <c r="D143" s="26" t="s">
        <v>44</v>
      </c>
      <c r="E143" s="23" t="s">
        <v>135</v>
      </c>
      <c r="F143" s="24">
        <v>90</v>
      </c>
      <c r="G143" s="24">
        <v>10.6</v>
      </c>
      <c r="H143" s="24">
        <v>12.61</v>
      </c>
      <c r="I143" s="24">
        <v>8.51</v>
      </c>
      <c r="J143" s="24">
        <v>196.6</v>
      </c>
      <c r="K143" s="25" t="s">
        <v>136</v>
      </c>
    </row>
    <row r="144" spans="1:11" x14ac:dyDescent="0.25">
      <c r="A144" s="42"/>
      <c r="B144" s="20"/>
      <c r="C144" s="21"/>
      <c r="D144" s="26" t="s">
        <v>70</v>
      </c>
      <c r="E144" s="23" t="s">
        <v>71</v>
      </c>
      <c r="F144" s="24">
        <v>160</v>
      </c>
      <c r="G144" s="24">
        <v>6.26</v>
      </c>
      <c r="H144" s="24">
        <v>4.71</v>
      </c>
      <c r="I144" s="24">
        <v>30</v>
      </c>
      <c r="J144" s="24">
        <v>217.68</v>
      </c>
      <c r="K144" s="25" t="s">
        <v>72</v>
      </c>
    </row>
    <row r="145" spans="1:11" x14ac:dyDescent="0.25">
      <c r="A145" s="42"/>
      <c r="B145" s="20"/>
      <c r="C145" s="21"/>
      <c r="D145" s="26" t="s">
        <v>30</v>
      </c>
      <c r="E145" s="23" t="s">
        <v>47</v>
      </c>
      <c r="F145" s="24">
        <v>200</v>
      </c>
      <c r="G145" s="24">
        <v>0.36</v>
      </c>
      <c r="H145" s="24">
        <v>0</v>
      </c>
      <c r="I145" s="24">
        <v>24.44</v>
      </c>
      <c r="J145" s="24">
        <v>91.43</v>
      </c>
      <c r="K145" s="25" t="s">
        <v>48</v>
      </c>
    </row>
    <row r="146" spans="1:11" x14ac:dyDescent="0.25">
      <c r="A146" s="42"/>
      <c r="B146" s="20"/>
      <c r="C146" s="21"/>
      <c r="D146" s="26" t="s">
        <v>33</v>
      </c>
      <c r="E146" s="23" t="s">
        <v>34</v>
      </c>
      <c r="F146" s="24">
        <v>30</v>
      </c>
      <c r="G146" s="24">
        <v>2.2799999999999998</v>
      </c>
      <c r="H146" s="24">
        <v>0.27</v>
      </c>
      <c r="I146" s="24">
        <v>14.91</v>
      </c>
      <c r="J146" s="24">
        <v>67.8</v>
      </c>
      <c r="K146" s="25" t="s">
        <v>35</v>
      </c>
    </row>
    <row r="147" spans="1:11" x14ac:dyDescent="0.25">
      <c r="A147" s="42"/>
      <c r="B147" s="20"/>
      <c r="C147" s="21"/>
      <c r="D147" s="26" t="s">
        <v>75</v>
      </c>
      <c r="E147" s="23" t="s">
        <v>50</v>
      </c>
      <c r="F147" s="24">
        <v>25</v>
      </c>
      <c r="G147" s="24">
        <v>1.75</v>
      </c>
      <c r="H147" s="24">
        <v>0.25</v>
      </c>
      <c r="I147" s="24">
        <v>11.13</v>
      </c>
      <c r="J147" s="24">
        <v>51.5</v>
      </c>
      <c r="K147" s="25" t="s">
        <v>51</v>
      </c>
    </row>
    <row r="148" spans="1:11" x14ac:dyDescent="0.25">
      <c r="A148" s="42"/>
      <c r="B148" s="20"/>
      <c r="C148" s="21"/>
      <c r="D148" s="22"/>
      <c r="E148" s="23"/>
      <c r="F148" s="24"/>
      <c r="G148" s="24"/>
      <c r="H148" s="24"/>
      <c r="I148" s="24"/>
      <c r="J148" s="24"/>
      <c r="K148" s="25"/>
    </row>
    <row r="149" spans="1:11" x14ac:dyDescent="0.25">
      <c r="A149" s="42"/>
      <c r="B149" s="20"/>
      <c r="C149" s="21"/>
      <c r="D149" s="22"/>
      <c r="E149" s="23"/>
      <c r="F149" s="24"/>
      <c r="G149" s="24"/>
      <c r="H149" s="24"/>
      <c r="I149" s="24"/>
      <c r="J149" s="24"/>
      <c r="K149" s="25"/>
    </row>
    <row r="150" spans="1:11" x14ac:dyDescent="0.25">
      <c r="A150" s="44"/>
      <c r="B150" s="28"/>
      <c r="C150" s="29"/>
      <c r="D150" s="30" t="s">
        <v>36</v>
      </c>
      <c r="E150" s="37"/>
      <c r="F150" s="32">
        <v>795</v>
      </c>
      <c r="G150" s="32">
        <f>SUM(G141:G149)</f>
        <v>25.75</v>
      </c>
      <c r="H150" s="32">
        <f>SUM(H141:H149)</f>
        <v>27.7</v>
      </c>
      <c r="I150" s="32">
        <f>SUM(I141:I149)</f>
        <v>116.6</v>
      </c>
      <c r="J150" s="32">
        <f>SUM(J141:J149)</f>
        <v>840</v>
      </c>
      <c r="K150" s="33"/>
    </row>
    <row r="151" spans="1:11" ht="15.75" customHeight="1" x14ac:dyDescent="0.25">
      <c r="A151" s="45">
        <f>A133</f>
        <v>2</v>
      </c>
      <c r="B151" s="45">
        <f>B133</f>
        <v>2</v>
      </c>
      <c r="C151" s="75" t="s">
        <v>52</v>
      </c>
      <c r="D151" s="75"/>
      <c r="E151" s="40"/>
      <c r="F151" s="41">
        <f>F140+F150</f>
        <v>1310</v>
      </c>
      <c r="G151" s="41">
        <f>G140+G150</f>
        <v>45.39</v>
      </c>
      <c r="H151" s="41">
        <f>H140+H150</f>
        <v>46.26</v>
      </c>
      <c r="I151" s="41">
        <f>I140+I150</f>
        <v>197.44</v>
      </c>
      <c r="J151" s="41">
        <f>J140+J150</f>
        <v>1423.4</v>
      </c>
      <c r="K151" s="41"/>
    </row>
    <row r="152" spans="1:11" x14ac:dyDescent="0.25">
      <c r="A152" s="12">
        <v>2</v>
      </c>
      <c r="B152" s="13">
        <v>3</v>
      </c>
      <c r="C152" s="14" t="s">
        <v>21</v>
      </c>
      <c r="D152" s="15" t="s">
        <v>38</v>
      </c>
      <c r="E152" s="16" t="s">
        <v>137</v>
      </c>
      <c r="F152" s="17">
        <v>100</v>
      </c>
      <c r="G152" s="17">
        <v>5.21</v>
      </c>
      <c r="H152" s="17">
        <v>8.02</v>
      </c>
      <c r="I152" s="17">
        <v>3.37</v>
      </c>
      <c r="J152" s="17">
        <v>113.02</v>
      </c>
      <c r="K152" s="43" t="s">
        <v>138</v>
      </c>
    </row>
    <row r="153" spans="1:11" x14ac:dyDescent="0.25">
      <c r="A153" s="19"/>
      <c r="B153" s="20"/>
      <c r="C153" s="21"/>
      <c r="D153" s="22" t="s">
        <v>22</v>
      </c>
      <c r="E153" s="23" t="s">
        <v>139</v>
      </c>
      <c r="F153" s="24" t="s">
        <v>24</v>
      </c>
      <c r="G153" s="24">
        <v>5.31</v>
      </c>
      <c r="H153" s="24">
        <v>6.63</v>
      </c>
      <c r="I153" s="24">
        <v>31.88</v>
      </c>
      <c r="J153" s="24">
        <v>211.6</v>
      </c>
      <c r="K153" s="25" t="s">
        <v>140</v>
      </c>
    </row>
    <row r="154" spans="1:11" x14ac:dyDescent="0.25">
      <c r="A154" s="19"/>
      <c r="B154" s="20"/>
      <c r="C154" s="21"/>
      <c r="D154" s="26" t="s">
        <v>30</v>
      </c>
      <c r="E154" s="23" t="s">
        <v>79</v>
      </c>
      <c r="F154" s="24">
        <v>200</v>
      </c>
      <c r="G154" s="24">
        <v>2.96</v>
      </c>
      <c r="H154" s="24">
        <v>2.92</v>
      </c>
      <c r="I154" s="24">
        <v>14.74</v>
      </c>
      <c r="J154" s="24">
        <v>99.35</v>
      </c>
      <c r="K154" s="25" t="s">
        <v>80</v>
      </c>
    </row>
    <row r="155" spans="1:11" ht="15.75" customHeight="1" x14ac:dyDescent="0.25">
      <c r="A155" s="19"/>
      <c r="B155" s="20"/>
      <c r="C155" s="21"/>
      <c r="D155" s="26" t="s">
        <v>33</v>
      </c>
      <c r="E155" s="23" t="s">
        <v>60</v>
      </c>
      <c r="F155" s="24">
        <v>25</v>
      </c>
      <c r="G155" s="24">
        <v>1.9</v>
      </c>
      <c r="H155" s="24">
        <v>0.23</v>
      </c>
      <c r="I155" s="24">
        <v>12.43</v>
      </c>
      <c r="J155" s="24">
        <v>56.5</v>
      </c>
      <c r="K155" s="25" t="s">
        <v>35</v>
      </c>
    </row>
    <row r="156" spans="1:11" x14ac:dyDescent="0.25">
      <c r="A156" s="19"/>
      <c r="B156" s="20"/>
      <c r="C156" s="21"/>
      <c r="D156" s="26" t="s">
        <v>49</v>
      </c>
      <c r="E156" s="23" t="s">
        <v>50</v>
      </c>
      <c r="F156" s="24">
        <v>25</v>
      </c>
      <c r="G156" s="24">
        <v>1.75</v>
      </c>
      <c r="H156" s="24">
        <v>0.25</v>
      </c>
      <c r="I156" s="24">
        <v>11.13</v>
      </c>
      <c r="J156" s="24">
        <v>51.5</v>
      </c>
      <c r="K156" s="25" t="s">
        <v>51</v>
      </c>
    </row>
    <row r="157" spans="1:11" x14ac:dyDescent="0.25">
      <c r="A157" s="19"/>
      <c r="B157" s="20"/>
      <c r="C157" s="21"/>
      <c r="D157" s="22" t="s">
        <v>61</v>
      </c>
      <c r="E157" s="23" t="s">
        <v>62</v>
      </c>
      <c r="F157" s="24">
        <v>100</v>
      </c>
      <c r="G157" s="24">
        <v>0.4</v>
      </c>
      <c r="H157" s="24">
        <v>0</v>
      </c>
      <c r="I157" s="24">
        <v>11.3</v>
      </c>
      <c r="J157" s="24">
        <v>46</v>
      </c>
      <c r="K157" s="25" t="s">
        <v>63</v>
      </c>
    </row>
    <row r="158" spans="1:11" x14ac:dyDescent="0.25">
      <c r="A158" s="19"/>
      <c r="B158" s="20"/>
      <c r="C158" s="21"/>
      <c r="D158" s="22"/>
      <c r="E158" s="23"/>
      <c r="F158" s="24"/>
      <c r="G158" s="24"/>
      <c r="H158" s="24"/>
      <c r="I158" s="24"/>
      <c r="J158" s="24"/>
      <c r="K158" s="25"/>
    </row>
    <row r="159" spans="1:11" x14ac:dyDescent="0.25">
      <c r="A159" s="27"/>
      <c r="B159" s="28"/>
      <c r="C159" s="29"/>
      <c r="D159" s="30" t="s">
        <v>36</v>
      </c>
      <c r="E159" s="31"/>
      <c r="F159" s="32">
        <v>655</v>
      </c>
      <c r="G159" s="32">
        <f>SUM(G152:G158)</f>
        <v>17.53</v>
      </c>
      <c r="H159" s="32">
        <f>SUM(H152:H158)</f>
        <v>18.05</v>
      </c>
      <c r="I159" s="32">
        <f>SUM(I152:I158)</f>
        <v>84.85</v>
      </c>
      <c r="J159" s="32">
        <f>SUM(J152:J158)</f>
        <v>577.97</v>
      </c>
      <c r="K159" s="33"/>
    </row>
    <row r="160" spans="1:11" x14ac:dyDescent="0.25">
      <c r="A160" s="34">
        <f>A152</f>
        <v>2</v>
      </c>
      <c r="B160" s="35">
        <f>B152</f>
        <v>3</v>
      </c>
      <c r="C160" s="36" t="s">
        <v>37</v>
      </c>
      <c r="D160" s="26" t="s">
        <v>38</v>
      </c>
      <c r="E160" s="23" t="s">
        <v>141</v>
      </c>
      <c r="F160" s="24">
        <v>80</v>
      </c>
      <c r="G160" s="24">
        <v>0.89</v>
      </c>
      <c r="H160" s="24">
        <v>4.12</v>
      </c>
      <c r="I160" s="24">
        <v>5.85</v>
      </c>
      <c r="J160" s="24">
        <v>67.5</v>
      </c>
      <c r="K160" s="25" t="s">
        <v>142</v>
      </c>
    </row>
    <row r="161" spans="1:11" x14ac:dyDescent="0.25">
      <c r="A161" s="19"/>
      <c r="B161" s="20"/>
      <c r="C161" s="21"/>
      <c r="D161" s="26" t="s">
        <v>41</v>
      </c>
      <c r="E161" s="23" t="s">
        <v>143</v>
      </c>
      <c r="F161" s="24" t="s">
        <v>100</v>
      </c>
      <c r="G161" s="24">
        <v>1.65</v>
      </c>
      <c r="H161" s="24">
        <v>4.8</v>
      </c>
      <c r="I161" s="24">
        <v>11.67</v>
      </c>
      <c r="J161" s="24">
        <v>90.83</v>
      </c>
      <c r="K161" s="25" t="s">
        <v>144</v>
      </c>
    </row>
    <row r="162" spans="1:11" x14ac:dyDescent="0.25">
      <c r="A162" s="19"/>
      <c r="B162" s="20"/>
      <c r="C162" s="21"/>
      <c r="D162" s="26" t="s">
        <v>44</v>
      </c>
      <c r="E162" s="23" t="s">
        <v>145</v>
      </c>
      <c r="F162" s="24">
        <v>90</v>
      </c>
      <c r="G162" s="24">
        <v>13.13</v>
      </c>
      <c r="H162" s="24">
        <v>13.68</v>
      </c>
      <c r="I162" s="24">
        <v>19.59</v>
      </c>
      <c r="J162" s="24">
        <v>260.95</v>
      </c>
      <c r="K162" s="25" t="s">
        <v>146</v>
      </c>
    </row>
    <row r="163" spans="1:11" x14ac:dyDescent="0.25">
      <c r="A163" s="19"/>
      <c r="B163" s="20"/>
      <c r="C163" s="21"/>
      <c r="D163" s="26" t="s">
        <v>70</v>
      </c>
      <c r="E163" s="23" t="s">
        <v>147</v>
      </c>
      <c r="F163" s="24" t="s">
        <v>148</v>
      </c>
      <c r="G163" s="24">
        <v>4.3600000000000003</v>
      </c>
      <c r="H163" s="24">
        <v>4.28</v>
      </c>
      <c r="I163" s="24">
        <v>33.950000000000003</v>
      </c>
      <c r="J163" s="24">
        <v>181.21</v>
      </c>
      <c r="K163" s="25" t="s">
        <v>149</v>
      </c>
    </row>
    <row r="164" spans="1:11" x14ac:dyDescent="0.25">
      <c r="A164" s="19"/>
      <c r="B164" s="20"/>
      <c r="C164" s="21"/>
      <c r="D164" s="26" t="s">
        <v>30</v>
      </c>
      <c r="E164" s="23" t="s">
        <v>150</v>
      </c>
      <c r="F164" s="24">
        <v>200</v>
      </c>
      <c r="G164" s="24">
        <v>0.08</v>
      </c>
      <c r="H164" s="24">
        <v>0</v>
      </c>
      <c r="I164" s="24">
        <v>12.3</v>
      </c>
      <c r="J164" s="24">
        <v>46.83</v>
      </c>
      <c r="K164" s="25" t="s">
        <v>151</v>
      </c>
    </row>
    <row r="165" spans="1:11" x14ac:dyDescent="0.25">
      <c r="A165" s="19"/>
      <c r="B165" s="20"/>
      <c r="C165" s="21"/>
      <c r="D165" s="26" t="s">
        <v>33</v>
      </c>
      <c r="E165" s="23" t="s">
        <v>60</v>
      </c>
      <c r="F165" s="24">
        <v>30</v>
      </c>
      <c r="G165" s="24">
        <v>2.2799999999999998</v>
      </c>
      <c r="H165" s="24">
        <v>0.27</v>
      </c>
      <c r="I165" s="24">
        <v>14.91</v>
      </c>
      <c r="J165" s="24">
        <v>67.8</v>
      </c>
      <c r="K165" s="25" t="s">
        <v>35</v>
      </c>
    </row>
    <row r="166" spans="1:11" x14ac:dyDescent="0.25">
      <c r="A166" s="19"/>
      <c r="B166" s="20"/>
      <c r="C166" s="21"/>
      <c r="D166" s="26" t="s">
        <v>75</v>
      </c>
      <c r="E166" s="23" t="s">
        <v>50</v>
      </c>
      <c r="F166" s="24">
        <v>25</v>
      </c>
      <c r="G166" s="24">
        <v>1.75</v>
      </c>
      <c r="H166" s="24">
        <v>0.25</v>
      </c>
      <c r="I166" s="24">
        <v>11.13</v>
      </c>
      <c r="J166" s="24">
        <v>51.5</v>
      </c>
      <c r="K166" s="25" t="s">
        <v>51</v>
      </c>
    </row>
    <row r="167" spans="1:11" x14ac:dyDescent="0.25">
      <c r="A167" s="19"/>
      <c r="B167" s="20"/>
      <c r="C167" s="21"/>
      <c r="D167" s="22"/>
      <c r="E167" s="23"/>
      <c r="F167" s="24"/>
      <c r="G167" s="24"/>
      <c r="H167" s="24"/>
      <c r="I167" s="24"/>
      <c r="J167" s="24"/>
      <c r="K167" s="25"/>
    </row>
    <row r="168" spans="1:11" x14ac:dyDescent="0.25">
      <c r="A168" s="19"/>
      <c r="B168" s="20"/>
      <c r="C168" s="21"/>
      <c r="D168" s="22"/>
      <c r="E168" s="23"/>
      <c r="F168" s="24"/>
      <c r="G168" s="24"/>
      <c r="H168" s="24"/>
      <c r="I168" s="24"/>
      <c r="J168" s="24"/>
      <c r="K168" s="25"/>
    </row>
    <row r="169" spans="1:11" x14ac:dyDescent="0.25">
      <c r="A169" s="27"/>
      <c r="B169" s="28"/>
      <c r="C169" s="29"/>
      <c r="D169" s="30" t="s">
        <v>36</v>
      </c>
      <c r="E169" s="37"/>
      <c r="F169" s="32">
        <v>788</v>
      </c>
      <c r="G169" s="32">
        <f>SUM(G160:G168)</f>
        <v>24.14</v>
      </c>
      <c r="H169" s="32">
        <f>SUM(H160:H168)</f>
        <v>27.400000000000002</v>
      </c>
      <c r="I169" s="32">
        <f>SUM(I160:I168)</f>
        <v>109.39999999999999</v>
      </c>
      <c r="J169" s="32">
        <f>SUM(J160:J168)</f>
        <v>766.62</v>
      </c>
      <c r="K169" s="33"/>
    </row>
    <row r="170" spans="1:11" ht="15.75" customHeight="1" x14ac:dyDescent="0.25">
      <c r="A170" s="38">
        <f>A152</f>
        <v>2</v>
      </c>
      <c r="B170" s="39">
        <f>B152</f>
        <v>3</v>
      </c>
      <c r="C170" s="75" t="s">
        <v>52</v>
      </c>
      <c r="D170" s="75"/>
      <c r="E170" s="40"/>
      <c r="F170" s="41">
        <f>F159+F169</f>
        <v>1443</v>
      </c>
      <c r="G170" s="41">
        <f>G159+G169</f>
        <v>41.67</v>
      </c>
      <c r="H170" s="41">
        <f>H159+H169</f>
        <v>45.45</v>
      </c>
      <c r="I170" s="41">
        <f>I159+I169</f>
        <v>194.25</v>
      </c>
      <c r="J170" s="41">
        <f>J159+J169</f>
        <v>1344.5900000000001</v>
      </c>
      <c r="K170" s="41"/>
    </row>
    <row r="171" spans="1:11" x14ac:dyDescent="0.25">
      <c r="A171" s="12">
        <v>2</v>
      </c>
      <c r="B171" s="13">
        <v>4</v>
      </c>
      <c r="C171" s="14" t="s">
        <v>21</v>
      </c>
      <c r="D171" s="15" t="s">
        <v>38</v>
      </c>
      <c r="E171" s="16" t="s">
        <v>53</v>
      </c>
      <c r="F171" s="17">
        <v>100</v>
      </c>
      <c r="G171" s="17">
        <v>10.130000000000001</v>
      </c>
      <c r="H171" s="17">
        <v>8.16</v>
      </c>
      <c r="I171" s="17">
        <v>13.47</v>
      </c>
      <c r="J171" s="17">
        <v>201.06</v>
      </c>
      <c r="K171" s="43" t="s">
        <v>54</v>
      </c>
    </row>
    <row r="172" spans="1:11" x14ac:dyDescent="0.25">
      <c r="A172" s="19"/>
      <c r="B172" s="20"/>
      <c r="C172" s="21"/>
      <c r="D172" s="22" t="s">
        <v>22</v>
      </c>
      <c r="E172" s="23" t="s">
        <v>152</v>
      </c>
      <c r="F172" s="24" t="s">
        <v>56</v>
      </c>
      <c r="G172" s="24">
        <v>6.42</v>
      </c>
      <c r="H172" s="24">
        <v>10.61</v>
      </c>
      <c r="I172" s="24">
        <v>41.41</v>
      </c>
      <c r="J172" s="24">
        <v>295.36</v>
      </c>
      <c r="K172" s="25" t="s">
        <v>57</v>
      </c>
    </row>
    <row r="173" spans="1:11" x14ac:dyDescent="0.25">
      <c r="A173" s="19"/>
      <c r="B173" s="20"/>
      <c r="C173" s="21"/>
      <c r="D173" s="26" t="s">
        <v>30</v>
      </c>
      <c r="E173" s="23" t="s">
        <v>153</v>
      </c>
      <c r="F173" s="24">
        <v>200</v>
      </c>
      <c r="G173" s="24">
        <v>1.25</v>
      </c>
      <c r="H173" s="24">
        <v>1.25</v>
      </c>
      <c r="I173" s="24">
        <v>12.33</v>
      </c>
      <c r="J173" s="24">
        <v>63.92</v>
      </c>
      <c r="K173" s="25" t="s">
        <v>59</v>
      </c>
    </row>
    <row r="174" spans="1:11" x14ac:dyDescent="0.25">
      <c r="A174" s="19"/>
      <c r="B174" s="20"/>
      <c r="C174" s="21"/>
      <c r="D174" s="26" t="s">
        <v>33</v>
      </c>
      <c r="E174" s="23" t="s">
        <v>60</v>
      </c>
      <c r="F174" s="24">
        <v>20</v>
      </c>
      <c r="G174" s="24">
        <v>1.52</v>
      </c>
      <c r="H174" s="24">
        <v>0.18</v>
      </c>
      <c r="I174" s="24">
        <v>9.94</v>
      </c>
      <c r="J174" s="24">
        <v>45.2</v>
      </c>
      <c r="K174" s="25" t="s">
        <v>35</v>
      </c>
    </row>
    <row r="175" spans="1:11" x14ac:dyDescent="0.25">
      <c r="A175" s="19"/>
      <c r="B175" s="20"/>
      <c r="C175" s="21"/>
      <c r="D175" s="26"/>
      <c r="E175" s="23"/>
      <c r="F175" s="24"/>
      <c r="G175" s="24"/>
      <c r="H175" s="24"/>
      <c r="I175" s="24"/>
      <c r="J175" s="24"/>
      <c r="K175" s="25"/>
    </row>
    <row r="176" spans="1:11" x14ac:dyDescent="0.25">
      <c r="A176" s="19"/>
      <c r="B176" s="20"/>
      <c r="C176" s="21"/>
      <c r="D176" s="22"/>
      <c r="E176" s="23"/>
      <c r="F176" s="24"/>
      <c r="G176" s="24"/>
      <c r="H176" s="24"/>
      <c r="I176" s="24"/>
      <c r="J176" s="24"/>
      <c r="K176" s="25"/>
    </row>
    <row r="177" spans="1:11" x14ac:dyDescent="0.25">
      <c r="A177" s="19"/>
      <c r="B177" s="20"/>
      <c r="C177" s="21"/>
      <c r="D177" s="22"/>
      <c r="E177" s="23"/>
      <c r="F177" s="24"/>
      <c r="G177" s="24"/>
      <c r="H177" s="24"/>
      <c r="I177" s="24"/>
      <c r="J177" s="24"/>
      <c r="K177" s="25"/>
    </row>
    <row r="178" spans="1:11" x14ac:dyDescent="0.25">
      <c r="A178" s="27"/>
      <c r="B178" s="28"/>
      <c r="C178" s="29"/>
      <c r="D178" s="30" t="s">
        <v>36</v>
      </c>
      <c r="E178" s="31"/>
      <c r="F178" s="32">
        <v>530</v>
      </c>
      <c r="G178" s="32">
        <f>SUM(G171:G177)</f>
        <v>19.32</v>
      </c>
      <c r="H178" s="32">
        <f>SUM(H171:H177)</f>
        <v>20.2</v>
      </c>
      <c r="I178" s="32">
        <f>SUM(I171:I177)</f>
        <v>77.149999999999991</v>
      </c>
      <c r="J178" s="32">
        <f>SUM(J171:J177)</f>
        <v>605.54000000000008</v>
      </c>
      <c r="K178" s="33"/>
    </row>
    <row r="179" spans="1:11" x14ac:dyDescent="0.25">
      <c r="A179" s="34">
        <f>A171</f>
        <v>2</v>
      </c>
      <c r="B179" s="35">
        <f>B171</f>
        <v>4</v>
      </c>
      <c r="C179" s="36" t="s">
        <v>37</v>
      </c>
      <c r="D179" s="26" t="s">
        <v>38</v>
      </c>
      <c r="E179" s="23" t="s">
        <v>97</v>
      </c>
      <c r="F179" s="24">
        <v>80</v>
      </c>
      <c r="G179" s="24">
        <v>1.02</v>
      </c>
      <c r="H179" s="24">
        <v>6.87</v>
      </c>
      <c r="I179" s="24">
        <v>8.1999999999999993</v>
      </c>
      <c r="J179" s="24">
        <v>105.87</v>
      </c>
      <c r="K179" s="25" t="s">
        <v>98</v>
      </c>
    </row>
    <row r="180" spans="1:11" x14ac:dyDescent="0.25">
      <c r="A180" s="19"/>
      <c r="B180" s="20"/>
      <c r="C180" s="21"/>
      <c r="D180" s="26" t="s">
        <v>41</v>
      </c>
      <c r="E180" s="23" t="s">
        <v>154</v>
      </c>
      <c r="F180" s="24" t="s">
        <v>100</v>
      </c>
      <c r="G180" s="24">
        <v>1.54</v>
      </c>
      <c r="H180" s="24">
        <v>4.6900000000000004</v>
      </c>
      <c r="I180" s="24">
        <v>8.9499999999999993</v>
      </c>
      <c r="J180" s="24">
        <v>86.19</v>
      </c>
      <c r="K180" s="25" t="s">
        <v>155</v>
      </c>
    </row>
    <row r="181" spans="1:11" x14ac:dyDescent="0.25">
      <c r="A181" s="19"/>
      <c r="B181" s="20"/>
      <c r="C181" s="21"/>
      <c r="D181" s="26" t="s">
        <v>44</v>
      </c>
      <c r="E181" s="23" t="s">
        <v>156</v>
      </c>
      <c r="F181" s="24">
        <v>90</v>
      </c>
      <c r="G181" s="24">
        <v>11.77</v>
      </c>
      <c r="H181" s="24">
        <v>9.09</v>
      </c>
      <c r="I181" s="24">
        <v>13.56</v>
      </c>
      <c r="J181" s="24">
        <v>190.96</v>
      </c>
      <c r="K181" s="25" t="s">
        <v>157</v>
      </c>
    </row>
    <row r="182" spans="1:11" x14ac:dyDescent="0.25">
      <c r="A182" s="19"/>
      <c r="B182" s="20"/>
      <c r="C182" s="21"/>
      <c r="D182" s="26" t="s">
        <v>70</v>
      </c>
      <c r="E182" s="23" t="s">
        <v>119</v>
      </c>
      <c r="F182" s="24">
        <v>150</v>
      </c>
      <c r="G182" s="24">
        <v>3.21</v>
      </c>
      <c r="H182" s="24">
        <v>4.0199999999999996</v>
      </c>
      <c r="I182" s="24">
        <v>29.78</v>
      </c>
      <c r="J182" s="24">
        <v>137.97</v>
      </c>
      <c r="K182" s="25" t="s">
        <v>158</v>
      </c>
    </row>
    <row r="183" spans="1:11" x14ac:dyDescent="0.25">
      <c r="A183" s="19"/>
      <c r="B183" s="20"/>
      <c r="C183" s="21"/>
      <c r="D183" s="26" t="s">
        <v>30</v>
      </c>
      <c r="E183" s="23" t="s">
        <v>159</v>
      </c>
      <c r="F183" s="24">
        <v>200</v>
      </c>
      <c r="G183" s="24">
        <v>0.06</v>
      </c>
      <c r="H183" s="24">
        <v>0.01</v>
      </c>
      <c r="I183" s="24">
        <v>24.16</v>
      </c>
      <c r="J183" s="24">
        <v>92.14</v>
      </c>
      <c r="K183" s="25" t="s">
        <v>160</v>
      </c>
    </row>
    <row r="184" spans="1:11" x14ac:dyDescent="0.25">
      <c r="A184" s="19"/>
      <c r="B184" s="20"/>
      <c r="C184" s="21"/>
      <c r="D184" s="26" t="s">
        <v>33</v>
      </c>
      <c r="E184" s="23" t="s">
        <v>60</v>
      </c>
      <c r="F184" s="24">
        <v>35</v>
      </c>
      <c r="G184" s="24">
        <v>2.66</v>
      </c>
      <c r="H184" s="24">
        <v>0.32</v>
      </c>
      <c r="I184" s="24">
        <v>17.399999999999999</v>
      </c>
      <c r="J184" s="24">
        <v>79.099999999999994</v>
      </c>
      <c r="K184" s="25" t="s">
        <v>35</v>
      </c>
    </row>
    <row r="185" spans="1:11" x14ac:dyDescent="0.25">
      <c r="A185" s="19"/>
      <c r="B185" s="20"/>
      <c r="C185" s="21"/>
      <c r="D185" s="26" t="s">
        <v>75</v>
      </c>
      <c r="E185" s="23" t="s">
        <v>50</v>
      </c>
      <c r="F185" s="24">
        <v>35</v>
      </c>
      <c r="G185" s="24">
        <v>2.4500000000000002</v>
      </c>
      <c r="H185" s="24">
        <v>0.35</v>
      </c>
      <c r="I185" s="24">
        <v>15.58</v>
      </c>
      <c r="J185" s="24">
        <v>72.099999999999994</v>
      </c>
      <c r="K185" s="25" t="s">
        <v>51</v>
      </c>
    </row>
    <row r="186" spans="1:11" x14ac:dyDescent="0.25">
      <c r="A186" s="19"/>
      <c r="B186" s="20"/>
      <c r="C186" s="21"/>
      <c r="D186" s="22"/>
      <c r="E186" s="23"/>
      <c r="F186" s="24"/>
      <c r="G186" s="24"/>
      <c r="H186" s="24"/>
      <c r="I186" s="24"/>
      <c r="J186" s="24"/>
      <c r="K186" s="25"/>
    </row>
    <row r="187" spans="1:11" x14ac:dyDescent="0.25">
      <c r="A187" s="19"/>
      <c r="B187" s="20"/>
      <c r="C187" s="21"/>
      <c r="D187" s="22"/>
      <c r="E187" s="23"/>
      <c r="F187" s="24"/>
      <c r="G187" s="24"/>
      <c r="H187" s="24"/>
      <c r="I187" s="24"/>
      <c r="J187" s="24"/>
      <c r="K187" s="25"/>
    </row>
    <row r="188" spans="1:11" x14ac:dyDescent="0.25">
      <c r="A188" s="27"/>
      <c r="B188" s="28"/>
      <c r="C188" s="29"/>
      <c r="D188" s="30" t="s">
        <v>36</v>
      </c>
      <c r="E188" s="37"/>
      <c r="F188" s="32">
        <v>798</v>
      </c>
      <c r="G188" s="32">
        <f>SUM(G179:G187)</f>
        <v>22.709999999999997</v>
      </c>
      <c r="H188" s="32">
        <f>SUM(H179:H187)</f>
        <v>25.35</v>
      </c>
      <c r="I188" s="32">
        <f>SUM(I179:I187)</f>
        <v>117.63000000000001</v>
      </c>
      <c r="J188" s="32">
        <f>SUM(J179:J187)</f>
        <v>764.33</v>
      </c>
      <c r="K188" s="33"/>
    </row>
    <row r="189" spans="1:11" ht="15.75" customHeight="1" x14ac:dyDescent="0.25">
      <c r="A189" s="38">
        <f>A171</f>
        <v>2</v>
      </c>
      <c r="B189" s="39">
        <f>B171</f>
        <v>4</v>
      </c>
      <c r="C189" s="75" t="s">
        <v>52</v>
      </c>
      <c r="D189" s="75"/>
      <c r="E189" s="40"/>
      <c r="F189" s="41">
        <f>F178+F188</f>
        <v>1328</v>
      </c>
      <c r="G189" s="41">
        <f>G178+G188</f>
        <v>42.03</v>
      </c>
      <c r="H189" s="41">
        <f>H178+H188</f>
        <v>45.55</v>
      </c>
      <c r="I189" s="41">
        <f>I178+I188</f>
        <v>194.78</v>
      </c>
      <c r="J189" s="41">
        <f>J178+J188</f>
        <v>1369.8700000000001</v>
      </c>
      <c r="K189" s="41"/>
    </row>
    <row r="190" spans="1:11" x14ac:dyDescent="0.25">
      <c r="A190" s="12">
        <v>2</v>
      </c>
      <c r="B190" s="13">
        <v>5</v>
      </c>
      <c r="C190" s="14" t="s">
        <v>21</v>
      </c>
      <c r="D190" s="15" t="s">
        <v>38</v>
      </c>
      <c r="E190" s="16" t="s">
        <v>110</v>
      </c>
      <c r="F190" s="17" t="s">
        <v>111</v>
      </c>
      <c r="G190" s="17">
        <v>9.4499999999999993</v>
      </c>
      <c r="H190" s="17">
        <v>10.84</v>
      </c>
      <c r="I190" s="17">
        <v>24.98</v>
      </c>
      <c r="J190" s="17">
        <v>267.52999999999997</v>
      </c>
      <c r="K190" s="43" t="s">
        <v>112</v>
      </c>
    </row>
    <row r="191" spans="1:11" x14ac:dyDescent="0.25">
      <c r="A191" s="19"/>
      <c r="B191" s="20"/>
      <c r="C191" s="21"/>
      <c r="D191" s="22" t="s">
        <v>22</v>
      </c>
      <c r="E191" s="23" t="s">
        <v>161</v>
      </c>
      <c r="F191" s="24" t="s">
        <v>56</v>
      </c>
      <c r="G191" s="24">
        <v>4.34</v>
      </c>
      <c r="H191" s="24">
        <v>10.28</v>
      </c>
      <c r="I191" s="24">
        <v>37.54</v>
      </c>
      <c r="J191" s="24">
        <v>284.36</v>
      </c>
      <c r="K191" s="25" t="s">
        <v>25</v>
      </c>
    </row>
    <row r="192" spans="1:11" x14ac:dyDescent="0.25">
      <c r="A192" s="19"/>
      <c r="B192" s="20"/>
      <c r="C192" s="21"/>
      <c r="D192" s="26" t="s">
        <v>30</v>
      </c>
      <c r="E192" s="23" t="s">
        <v>31</v>
      </c>
      <c r="F192" s="24" t="s">
        <v>56</v>
      </c>
      <c r="G192" s="24">
        <v>0</v>
      </c>
      <c r="H192" s="24">
        <v>0</v>
      </c>
      <c r="I192" s="24">
        <v>9.98</v>
      </c>
      <c r="J192" s="24">
        <v>37.42</v>
      </c>
      <c r="K192" s="25" t="s">
        <v>32</v>
      </c>
    </row>
    <row r="193" spans="1:11" x14ac:dyDescent="0.25">
      <c r="A193" s="19"/>
      <c r="B193" s="20"/>
      <c r="C193" s="21"/>
      <c r="D193" s="26" t="s">
        <v>33</v>
      </c>
      <c r="E193" s="23" t="s">
        <v>60</v>
      </c>
      <c r="F193" s="24">
        <v>30</v>
      </c>
      <c r="G193" s="24">
        <v>2.2799999999999998</v>
      </c>
      <c r="H193" s="24">
        <v>0.27</v>
      </c>
      <c r="I193" s="24">
        <v>14.91</v>
      </c>
      <c r="J193" s="24">
        <v>67.8</v>
      </c>
      <c r="K193" s="25" t="s">
        <v>35</v>
      </c>
    </row>
    <row r="194" spans="1:11" x14ac:dyDescent="0.25">
      <c r="A194" s="19"/>
      <c r="B194" s="20"/>
      <c r="C194" s="21"/>
      <c r="D194" s="26"/>
      <c r="E194" s="23"/>
      <c r="F194" s="24"/>
      <c r="G194" s="24"/>
      <c r="H194" s="24"/>
      <c r="I194" s="24"/>
      <c r="J194" s="24"/>
      <c r="K194" s="25"/>
    </row>
    <row r="195" spans="1:11" x14ac:dyDescent="0.25">
      <c r="A195" s="19"/>
      <c r="B195" s="20"/>
      <c r="C195" s="21"/>
      <c r="D195" s="22"/>
      <c r="E195" s="23"/>
      <c r="F195" s="24"/>
      <c r="G195" s="24"/>
      <c r="H195" s="24"/>
      <c r="I195" s="24"/>
      <c r="J195" s="24"/>
      <c r="K195" s="25"/>
    </row>
    <row r="196" spans="1:11" x14ac:dyDescent="0.25">
      <c r="A196" s="19"/>
      <c r="B196" s="20"/>
      <c r="C196" s="21"/>
      <c r="D196" s="22"/>
      <c r="E196" s="23"/>
      <c r="F196" s="24"/>
      <c r="G196" s="24"/>
      <c r="H196" s="24"/>
      <c r="I196" s="24"/>
      <c r="J196" s="24"/>
      <c r="K196" s="25"/>
    </row>
    <row r="197" spans="1:11" ht="15.75" customHeight="1" x14ac:dyDescent="0.25">
      <c r="A197" s="27"/>
      <c r="B197" s="28"/>
      <c r="C197" s="29"/>
      <c r="D197" s="30" t="s">
        <v>36</v>
      </c>
      <c r="E197" s="31"/>
      <c r="F197" s="32">
        <v>530</v>
      </c>
      <c r="G197" s="32">
        <f>SUM(G190:G196)</f>
        <v>16.07</v>
      </c>
      <c r="H197" s="32">
        <f>SUM(H190:H196)</f>
        <v>21.389999999999997</v>
      </c>
      <c r="I197" s="32">
        <f>SUM(I190:I196)</f>
        <v>87.41</v>
      </c>
      <c r="J197" s="32">
        <f>SUM(J190:J196)</f>
        <v>657.1099999999999</v>
      </c>
      <c r="K197" s="33"/>
    </row>
    <row r="198" spans="1:11" x14ac:dyDescent="0.25">
      <c r="A198" s="34">
        <f>A190</f>
        <v>2</v>
      </c>
      <c r="B198" s="35">
        <f>B190</f>
        <v>5</v>
      </c>
      <c r="C198" s="36" t="s">
        <v>37</v>
      </c>
      <c r="D198" s="26" t="s">
        <v>38</v>
      </c>
      <c r="E198" s="23" t="s">
        <v>162</v>
      </c>
      <c r="F198" s="24">
        <v>80</v>
      </c>
      <c r="G198" s="24">
        <v>1.54</v>
      </c>
      <c r="H198" s="24">
        <v>5.53</v>
      </c>
      <c r="I198" s="24">
        <v>9.1</v>
      </c>
      <c r="J198" s="24">
        <v>99.87</v>
      </c>
      <c r="K198" s="25" t="s">
        <v>163</v>
      </c>
    </row>
    <row r="199" spans="1:11" x14ac:dyDescent="0.25">
      <c r="A199" s="19"/>
      <c r="B199" s="20"/>
      <c r="C199" s="21"/>
      <c r="D199" s="26" t="s">
        <v>41</v>
      </c>
      <c r="E199" s="23" t="s">
        <v>164</v>
      </c>
      <c r="F199" s="24" t="s">
        <v>100</v>
      </c>
      <c r="G199" s="24">
        <v>1.36</v>
      </c>
      <c r="H199" s="24">
        <v>4.74</v>
      </c>
      <c r="I199" s="24">
        <v>8.1</v>
      </c>
      <c r="J199" s="24">
        <v>78.14</v>
      </c>
      <c r="K199" s="25" t="s">
        <v>149</v>
      </c>
    </row>
    <row r="200" spans="1:11" x14ac:dyDescent="0.25">
      <c r="A200" s="19"/>
      <c r="B200" s="20"/>
      <c r="C200" s="21"/>
      <c r="D200" s="26" t="s">
        <v>44</v>
      </c>
      <c r="E200" s="23" t="s">
        <v>165</v>
      </c>
      <c r="F200" s="24">
        <v>90</v>
      </c>
      <c r="G200" s="24">
        <v>12.4</v>
      </c>
      <c r="H200" s="24">
        <v>7.34</v>
      </c>
      <c r="I200" s="24">
        <v>13.61</v>
      </c>
      <c r="J200" s="24">
        <v>169.24</v>
      </c>
      <c r="K200" s="25" t="s">
        <v>166</v>
      </c>
    </row>
    <row r="201" spans="1:11" x14ac:dyDescent="0.25">
      <c r="A201" s="19"/>
      <c r="B201" s="20"/>
      <c r="C201" s="21"/>
      <c r="D201" s="26" t="s">
        <v>70</v>
      </c>
      <c r="E201" s="23" t="s">
        <v>167</v>
      </c>
      <c r="F201" s="24">
        <v>150</v>
      </c>
      <c r="G201" s="24">
        <v>5</v>
      </c>
      <c r="H201" s="24">
        <v>5.48</v>
      </c>
      <c r="I201" s="24">
        <v>21.55</v>
      </c>
      <c r="J201" s="24">
        <v>154.51</v>
      </c>
      <c r="K201" s="25" t="s">
        <v>105</v>
      </c>
    </row>
    <row r="202" spans="1:11" x14ac:dyDescent="0.25">
      <c r="A202" s="19"/>
      <c r="B202" s="20"/>
      <c r="C202" s="21"/>
      <c r="D202" s="26" t="s">
        <v>30</v>
      </c>
      <c r="E202" s="23" t="s">
        <v>168</v>
      </c>
      <c r="F202" s="24">
        <v>200</v>
      </c>
      <c r="G202" s="24">
        <v>0.64</v>
      </c>
      <c r="H202" s="24">
        <v>0</v>
      </c>
      <c r="I202" s="24">
        <v>23.64</v>
      </c>
      <c r="J202" s="24">
        <v>92.23</v>
      </c>
      <c r="K202" s="25" t="s">
        <v>122</v>
      </c>
    </row>
    <row r="203" spans="1:11" x14ac:dyDescent="0.25">
      <c r="A203" s="19"/>
      <c r="B203" s="20"/>
      <c r="C203" s="21"/>
      <c r="D203" s="26" t="s">
        <v>33</v>
      </c>
      <c r="E203" s="23" t="s">
        <v>60</v>
      </c>
      <c r="F203" s="24">
        <v>30</v>
      </c>
      <c r="G203" s="24">
        <v>2.2799999999999998</v>
      </c>
      <c r="H203" s="24">
        <v>0.27</v>
      </c>
      <c r="I203" s="24">
        <v>14.91</v>
      </c>
      <c r="J203" s="24">
        <v>67.8</v>
      </c>
      <c r="K203" s="25" t="s">
        <v>35</v>
      </c>
    </row>
    <row r="204" spans="1:11" x14ac:dyDescent="0.25">
      <c r="A204" s="19"/>
      <c r="B204" s="20"/>
      <c r="C204" s="21"/>
      <c r="D204" s="26" t="s">
        <v>75</v>
      </c>
      <c r="E204" s="23" t="s">
        <v>169</v>
      </c>
      <c r="F204" s="24">
        <v>30</v>
      </c>
      <c r="G204" s="24">
        <v>2.1</v>
      </c>
      <c r="H204" s="24">
        <v>0.3</v>
      </c>
      <c r="I204" s="24">
        <v>13.35</v>
      </c>
      <c r="J204" s="24">
        <v>61.8</v>
      </c>
      <c r="K204" s="25" t="s">
        <v>51</v>
      </c>
    </row>
    <row r="205" spans="1:11" x14ac:dyDescent="0.25">
      <c r="A205" s="19"/>
      <c r="B205" s="20"/>
      <c r="C205" s="21"/>
      <c r="D205" s="22"/>
      <c r="E205" s="23"/>
      <c r="F205" s="24"/>
      <c r="G205" s="24"/>
      <c r="H205" s="24"/>
      <c r="I205" s="24"/>
      <c r="J205" s="24"/>
      <c r="K205" s="25"/>
    </row>
    <row r="206" spans="1:11" x14ac:dyDescent="0.25">
      <c r="A206" s="19"/>
      <c r="B206" s="20"/>
      <c r="C206" s="21"/>
      <c r="D206" s="22"/>
      <c r="E206" s="23"/>
      <c r="F206" s="24"/>
      <c r="G206" s="24"/>
      <c r="H206" s="24"/>
      <c r="I206" s="24"/>
      <c r="J206" s="24"/>
      <c r="K206" s="25"/>
    </row>
    <row r="207" spans="1:11" x14ac:dyDescent="0.25">
      <c r="A207" s="27"/>
      <c r="B207" s="28"/>
      <c r="C207" s="29"/>
      <c r="D207" s="30" t="s">
        <v>36</v>
      </c>
      <c r="E207" s="37"/>
      <c r="F207" s="32">
        <v>788</v>
      </c>
      <c r="G207" s="32">
        <f>SUM(G198:G206)</f>
        <v>25.320000000000004</v>
      </c>
      <c r="H207" s="32">
        <f>SUM(H198:H206)</f>
        <v>23.66</v>
      </c>
      <c r="I207" s="32">
        <f>SUM(I198:I206)</f>
        <v>104.25999999999999</v>
      </c>
      <c r="J207" s="32">
        <f>SUM(J198:J206)</f>
        <v>723.58999999999992</v>
      </c>
      <c r="K207" s="33"/>
    </row>
    <row r="208" spans="1:11" ht="15.75" customHeight="1" thickBot="1" x14ac:dyDescent="0.3">
      <c r="A208" s="38">
        <f>A190</f>
        <v>2</v>
      </c>
      <c r="B208" s="39">
        <f>B190</f>
        <v>5</v>
      </c>
      <c r="C208" s="75" t="s">
        <v>52</v>
      </c>
      <c r="D208" s="75"/>
      <c r="E208" s="40"/>
      <c r="F208" s="41">
        <f>F197+F207</f>
        <v>1318</v>
      </c>
      <c r="G208" s="41">
        <f>G197+G207</f>
        <v>41.39</v>
      </c>
      <c r="H208" s="41">
        <f>H197+H207</f>
        <v>45.05</v>
      </c>
      <c r="I208" s="41">
        <f>I197+I207</f>
        <v>191.67</v>
      </c>
      <c r="J208" s="41">
        <f>J197+J207</f>
        <v>1380.6999999999998</v>
      </c>
      <c r="K208" s="41"/>
    </row>
    <row r="209" spans="1:11" x14ac:dyDescent="0.25">
      <c r="A209" s="12">
        <v>2</v>
      </c>
      <c r="B209" s="13">
        <v>6</v>
      </c>
      <c r="C209" s="14" t="s">
        <v>21</v>
      </c>
      <c r="D209" s="15" t="s">
        <v>38</v>
      </c>
      <c r="E209" s="50" t="s">
        <v>93</v>
      </c>
      <c r="F209" s="51" t="s">
        <v>175</v>
      </c>
      <c r="G209" s="66">
        <v>4.6399999999999997</v>
      </c>
      <c r="H209" s="66">
        <v>6.3</v>
      </c>
      <c r="I209" s="66">
        <v>0</v>
      </c>
      <c r="J209" s="67">
        <v>72.8</v>
      </c>
      <c r="K209" s="43" t="s">
        <v>112</v>
      </c>
    </row>
    <row r="210" spans="1:11" x14ac:dyDescent="0.25">
      <c r="A210" s="19"/>
      <c r="B210" s="20"/>
      <c r="C210" s="21"/>
      <c r="D210" s="22" t="s">
        <v>22</v>
      </c>
      <c r="E210" s="50" t="s">
        <v>196</v>
      </c>
      <c r="F210" s="51" t="s">
        <v>56</v>
      </c>
      <c r="G210" s="66">
        <v>9.4</v>
      </c>
      <c r="H210" s="66">
        <v>10.59</v>
      </c>
      <c r="I210" s="66">
        <v>40.94</v>
      </c>
      <c r="J210" s="67">
        <v>283.76</v>
      </c>
      <c r="K210" s="25" t="s">
        <v>25</v>
      </c>
    </row>
    <row r="211" spans="1:11" x14ac:dyDescent="0.25">
      <c r="A211" s="19"/>
      <c r="B211" s="20"/>
      <c r="C211" s="21"/>
      <c r="D211" s="26" t="s">
        <v>30</v>
      </c>
      <c r="E211" s="50" t="s">
        <v>58</v>
      </c>
      <c r="F211" s="51" t="s">
        <v>173</v>
      </c>
      <c r="G211" s="66">
        <v>1.25</v>
      </c>
      <c r="H211" s="66">
        <v>1.25</v>
      </c>
      <c r="I211" s="66">
        <v>12.33</v>
      </c>
      <c r="J211" s="67">
        <v>63.92</v>
      </c>
      <c r="K211" s="25" t="s">
        <v>32</v>
      </c>
    </row>
    <row r="212" spans="1:11" x14ac:dyDescent="0.25">
      <c r="A212" s="19"/>
      <c r="B212" s="20"/>
      <c r="C212" s="21"/>
      <c r="D212" s="26" t="s">
        <v>33</v>
      </c>
      <c r="E212" s="50" t="s">
        <v>174</v>
      </c>
      <c r="F212" s="51" t="s">
        <v>197</v>
      </c>
      <c r="G212" s="66">
        <v>2.2799999999999998</v>
      </c>
      <c r="H212" s="66">
        <v>0.27</v>
      </c>
      <c r="I212" s="66">
        <v>14.91</v>
      </c>
      <c r="J212" s="67">
        <v>67.8</v>
      </c>
      <c r="K212" s="25" t="s">
        <v>35</v>
      </c>
    </row>
    <row r="213" spans="1:11" x14ac:dyDescent="0.25">
      <c r="A213" s="19"/>
      <c r="B213" s="20"/>
      <c r="C213" s="21"/>
      <c r="D213" s="26" t="s">
        <v>61</v>
      </c>
      <c r="E213" s="50" t="s">
        <v>81</v>
      </c>
      <c r="F213" s="51" t="s">
        <v>176</v>
      </c>
      <c r="G213" s="66">
        <v>0.4</v>
      </c>
      <c r="H213" s="66">
        <v>0</v>
      </c>
      <c r="I213" s="66">
        <v>11.3</v>
      </c>
      <c r="J213" s="67">
        <v>46</v>
      </c>
      <c r="K213" s="25"/>
    </row>
    <row r="214" spans="1:11" x14ac:dyDescent="0.25">
      <c r="A214" s="19"/>
      <c r="B214" s="20"/>
      <c r="C214" s="21"/>
      <c r="D214" s="22"/>
      <c r="E214" s="23"/>
      <c r="F214" s="24"/>
      <c r="G214" s="24"/>
      <c r="H214" s="24"/>
      <c r="I214" s="24"/>
      <c r="J214" s="24"/>
      <c r="K214" s="25"/>
    </row>
    <row r="215" spans="1:11" x14ac:dyDescent="0.25">
      <c r="A215" s="19"/>
      <c r="B215" s="20"/>
      <c r="C215" s="21"/>
      <c r="D215" s="22"/>
      <c r="E215" s="23"/>
      <c r="F215" s="24"/>
      <c r="G215" s="24"/>
      <c r="H215" s="24"/>
      <c r="I215" s="24"/>
      <c r="J215" s="24"/>
      <c r="K215" s="25"/>
    </row>
    <row r="216" spans="1:11" x14ac:dyDescent="0.25">
      <c r="A216" s="27"/>
      <c r="B216" s="28"/>
      <c r="C216" s="29"/>
      <c r="D216" s="30" t="s">
        <v>36</v>
      </c>
      <c r="E216" s="37"/>
      <c r="F216" s="32">
        <v>560</v>
      </c>
      <c r="G216" s="32">
        <f>SUM(G209:G215)</f>
        <v>17.97</v>
      </c>
      <c r="H216" s="32">
        <f>SUM(H209:H215)</f>
        <v>18.41</v>
      </c>
      <c r="I216" s="32">
        <f>SUM(I209:I215)</f>
        <v>79.47999999999999</v>
      </c>
      <c r="J216" s="32">
        <f>SUM(J209:J215)</f>
        <v>534.28</v>
      </c>
      <c r="K216" s="61"/>
    </row>
    <row r="217" spans="1:11" x14ac:dyDescent="0.25">
      <c r="A217" s="34">
        <f>A209</f>
        <v>2</v>
      </c>
      <c r="B217" s="35">
        <v>6</v>
      </c>
      <c r="C217" s="36" t="s">
        <v>37</v>
      </c>
      <c r="D217" s="26" t="s">
        <v>38</v>
      </c>
      <c r="E217" s="50" t="s">
        <v>198</v>
      </c>
      <c r="F217" s="51" t="s">
        <v>186</v>
      </c>
      <c r="G217" s="66">
        <v>1.46</v>
      </c>
      <c r="H217" s="66">
        <v>6.94</v>
      </c>
      <c r="I217" s="66">
        <v>6.91</v>
      </c>
      <c r="J217" s="67">
        <v>100.48</v>
      </c>
      <c r="K217" s="63" t="s">
        <v>202</v>
      </c>
    </row>
    <row r="218" spans="1:11" x14ac:dyDescent="0.25">
      <c r="A218" s="19"/>
      <c r="B218" s="20"/>
      <c r="C218" s="21"/>
      <c r="D218" s="26" t="s">
        <v>41</v>
      </c>
      <c r="E218" s="50" t="s">
        <v>201</v>
      </c>
      <c r="F218" s="51" t="s">
        <v>100</v>
      </c>
      <c r="G218" s="66">
        <v>2.2999999999999998</v>
      </c>
      <c r="H218" s="66">
        <v>5.22</v>
      </c>
      <c r="I218" s="66">
        <v>12.82</v>
      </c>
      <c r="J218" s="67">
        <v>104.81</v>
      </c>
      <c r="K218" s="63" t="s">
        <v>203</v>
      </c>
    </row>
    <row r="219" spans="1:11" x14ac:dyDescent="0.25">
      <c r="A219" s="19"/>
      <c r="B219" s="20"/>
      <c r="C219" s="21"/>
      <c r="D219" s="26" t="s">
        <v>44</v>
      </c>
      <c r="E219" s="50" t="s">
        <v>199</v>
      </c>
      <c r="F219" s="51" t="s">
        <v>187</v>
      </c>
      <c r="G219" s="66">
        <v>9.49</v>
      </c>
      <c r="H219" s="66">
        <v>11.23</v>
      </c>
      <c r="I219" s="66">
        <v>12.65</v>
      </c>
      <c r="J219" s="67">
        <v>195.6</v>
      </c>
      <c r="K219" s="63" t="s">
        <v>204</v>
      </c>
    </row>
    <row r="220" spans="1:11" x14ac:dyDescent="0.25">
      <c r="A220" s="19"/>
      <c r="B220" s="20"/>
      <c r="C220" s="21"/>
      <c r="D220" s="26" t="s">
        <v>70</v>
      </c>
      <c r="E220" s="50" t="s">
        <v>200</v>
      </c>
      <c r="F220" s="51" t="s">
        <v>188</v>
      </c>
      <c r="G220" s="66">
        <v>2.15</v>
      </c>
      <c r="H220" s="66">
        <v>4.12</v>
      </c>
      <c r="I220" s="66">
        <v>31.73</v>
      </c>
      <c r="J220" s="67">
        <v>204.33</v>
      </c>
      <c r="K220" s="63" t="s">
        <v>205</v>
      </c>
    </row>
    <row r="221" spans="1:11" x14ac:dyDescent="0.25">
      <c r="A221" s="19"/>
      <c r="B221" s="20"/>
      <c r="C221" s="21"/>
      <c r="D221" s="26" t="s">
        <v>30</v>
      </c>
      <c r="E221" s="50" t="s">
        <v>90</v>
      </c>
      <c r="F221" s="51" t="s">
        <v>173</v>
      </c>
      <c r="G221" s="66">
        <v>1.04</v>
      </c>
      <c r="H221" s="66">
        <v>0.06</v>
      </c>
      <c r="I221" s="66">
        <v>21.04</v>
      </c>
      <c r="J221" s="67">
        <v>88.23</v>
      </c>
      <c r="K221" s="63" t="s">
        <v>194</v>
      </c>
    </row>
    <row r="222" spans="1:11" x14ac:dyDescent="0.25">
      <c r="A222" s="19"/>
      <c r="B222" s="20"/>
      <c r="C222" s="21"/>
      <c r="D222" s="26" t="s">
        <v>33</v>
      </c>
      <c r="E222" s="50" t="s">
        <v>174</v>
      </c>
      <c r="F222" s="51" t="s">
        <v>197</v>
      </c>
      <c r="G222" s="66">
        <v>2.2799999999999998</v>
      </c>
      <c r="H222" s="66">
        <v>0.27</v>
      </c>
      <c r="I222" s="66">
        <v>14.91</v>
      </c>
      <c r="J222" s="67">
        <v>67.8</v>
      </c>
      <c r="K222" s="63" t="s">
        <v>180</v>
      </c>
    </row>
    <row r="223" spans="1:11" x14ac:dyDescent="0.25">
      <c r="A223" s="19"/>
      <c r="B223" s="20"/>
      <c r="C223" s="21"/>
      <c r="D223" s="26" t="s">
        <v>75</v>
      </c>
      <c r="E223" s="50" t="s">
        <v>50</v>
      </c>
      <c r="F223" s="51" t="s">
        <v>197</v>
      </c>
      <c r="G223" s="66">
        <v>2.1</v>
      </c>
      <c r="H223" s="66">
        <v>0.3</v>
      </c>
      <c r="I223" s="66">
        <v>13.35</v>
      </c>
      <c r="J223" s="67">
        <v>61.8</v>
      </c>
      <c r="K223" s="63" t="s">
        <v>195</v>
      </c>
    </row>
    <row r="224" spans="1:11" x14ac:dyDescent="0.25">
      <c r="A224" s="19"/>
      <c r="B224" s="20"/>
      <c r="C224" s="21"/>
      <c r="D224" s="22"/>
      <c r="E224" s="23"/>
      <c r="F224" s="24"/>
      <c r="G224" s="24"/>
      <c r="H224" s="24"/>
      <c r="I224" s="24"/>
      <c r="J224" s="24"/>
      <c r="K224" s="64"/>
    </row>
    <row r="225" spans="1:11" x14ac:dyDescent="0.25">
      <c r="A225" s="19"/>
      <c r="B225" s="20"/>
      <c r="C225" s="21"/>
      <c r="D225" s="22"/>
      <c r="E225" s="23"/>
      <c r="F225" s="24"/>
      <c r="G225" s="24"/>
      <c r="H225" s="24"/>
      <c r="I225" s="24"/>
      <c r="J225" s="24"/>
      <c r="K225" s="25"/>
    </row>
    <row r="226" spans="1:11" x14ac:dyDescent="0.25">
      <c r="A226" s="27"/>
      <c r="B226" s="28"/>
      <c r="C226" s="29"/>
      <c r="D226" s="30" t="s">
        <v>36</v>
      </c>
      <c r="E226" s="37"/>
      <c r="F226" s="32">
        <v>788</v>
      </c>
      <c r="G226" s="32">
        <f>SUM(G217:G225)</f>
        <v>20.820000000000004</v>
      </c>
      <c r="H226" s="32">
        <f>SUM(H217:H225)</f>
        <v>28.14</v>
      </c>
      <c r="I226" s="32">
        <f>SUM(I217:I225)</f>
        <v>113.41</v>
      </c>
      <c r="J226" s="32">
        <f>SUM(J217:J225)</f>
        <v>823.05</v>
      </c>
      <c r="K226" s="33"/>
    </row>
    <row r="227" spans="1:11" ht="15.75" thickBot="1" x14ac:dyDescent="0.3">
      <c r="A227" s="38">
        <f>A209</f>
        <v>2</v>
      </c>
      <c r="B227" s="39">
        <f>B209</f>
        <v>6</v>
      </c>
      <c r="C227" s="75" t="s">
        <v>52</v>
      </c>
      <c r="D227" s="75"/>
      <c r="E227" s="40"/>
      <c r="F227" s="41">
        <f>F216+F226</f>
        <v>1348</v>
      </c>
      <c r="G227" s="41">
        <f>G216+G226</f>
        <v>38.790000000000006</v>
      </c>
      <c r="H227" s="41">
        <v>46.55</v>
      </c>
      <c r="I227" s="41">
        <v>192.89</v>
      </c>
      <c r="J227" s="41">
        <v>1357.33</v>
      </c>
      <c r="K227" s="41"/>
    </row>
    <row r="228" spans="1:11" ht="15.75" thickBot="1" x14ac:dyDescent="0.3">
      <c r="A228" s="46"/>
      <c r="B228" s="47"/>
      <c r="C228" s="76" t="s">
        <v>170</v>
      </c>
      <c r="D228" s="76"/>
      <c r="E228" s="76"/>
      <c r="F228" s="48">
        <f>(F22+F40+F59+F78+F97+F114+F132+F151+F170+F189+F208+F227)/(IF(F22=0,0,1)+IF(F40=0,0,1)+IF(F59=0,0,1)+IF(F78=0,0,1)+IF(F97=0,0,1)+IF(F114=0,0,1)+IF(F132=0,0,1)+IF(F151=0,0,1)+IF(F170=0,0,1)+IF(F189=0,0,1)+IF(F208=0,0,1)+IF(F227=0,0,1))</f>
        <v>1332.0833333333333</v>
      </c>
      <c r="G228" s="48">
        <f>(G22+G40+G59+G78+G97+G114+G132+G151+G170+G189+G208+G227)/(IF(G22=0,0,1)+IF(G40=0,0,1)+IF(G59=0,0,1)+IF(G78=0,0,1)+IF(G97=0,0,1)+IF(G114=0,0,1)+IF(G132=0,0,1)+IF(G151=0,0,1)+IF(G170=0,0,1)+IF(G189=0,0,1)+IF(G208=0,0,1)+IF(G227=0,0,1))</f>
        <v>42.498333333333328</v>
      </c>
      <c r="H228" s="48">
        <f>(H22+H40+H59+H78+H97+H132+H132+H151+H170+H189+H208+H227)/(IF(H22=0,0,1)+IF(H40=0,0,1)+IF(H59=0,0,1)+IF(H78=0,0,1)+IF(H97=0,0,1)+IF(H114=0,0,1)+IF(H132=0,0,1)+IF(H151=0,0,1)+IF(H170=0,0,1)+IF(H189=0,0,1)+IF(H208=0,0,1)+IF(H227=0,0,1))</f>
        <v>44.609166666666674</v>
      </c>
      <c r="I228" s="48">
        <f>(I22+I40+I59+I78+I97+I114+I132+I151+I170+I189+I208+I227)/(IF(I22=0,0,1)+IF(I40=0,0,1)+IF(I59=0,0,1)+IF(I78=0,0,1)+IF(I97=0,0,1)+IF(I114=0,0,1)+IF(I132=0,0,1)+IF(I151=0,0,1)+IF(I170=0,0,1)+IF(I189=0,0,1)+IF(I208=0,0,1)+IF(I227=0,0,1))</f>
        <v>197.85916666666665</v>
      </c>
      <c r="J228" s="48">
        <f>(J22+J40+J59+J78+J97+J114+J132+J151+J170+J189+J208+J227)/(IF(J22=0,0,1)+IF(J40=0,0,1)+IF(J59=0,0,1)+IF(J78=0,0,1)+IF(J97=0,0,1)+IF(J114=0,0,1)+IF(J132=0,0,1)+IF(J151=0,0,1)+IF(J170=0,0,1)+IF(J189=0,0,1)+IF(J208=0,0,1)+IF(J227=0,0,1))</f>
        <v>1396.9533333333336</v>
      </c>
      <c r="K228" s="48"/>
    </row>
  </sheetData>
  <mergeCells count="17">
    <mergeCell ref="C1:E1"/>
    <mergeCell ref="H1:K1"/>
    <mergeCell ref="H2:K2"/>
    <mergeCell ref="H3:K3"/>
    <mergeCell ref="C22:D22"/>
    <mergeCell ref="C228:E228"/>
    <mergeCell ref="C40:D40"/>
    <mergeCell ref="C59:D59"/>
    <mergeCell ref="C78:D78"/>
    <mergeCell ref="C97:D97"/>
    <mergeCell ref="C132:D132"/>
    <mergeCell ref="C114:D114"/>
    <mergeCell ref="C227:D227"/>
    <mergeCell ref="C151:D151"/>
    <mergeCell ref="C170:D170"/>
    <mergeCell ref="C189:D189"/>
    <mergeCell ref="C208:D208"/>
  </mergeCells>
  <pageMargins left="0.39370078740157483" right="0.39370078740157483" top="0.39370078740157483" bottom="0.39370078740157483" header="0.51181102362204722" footer="0.51181102362204722"/>
  <pageSetup paperSize="9" scale="7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2025-01-16T06:34:21Z</cp:lastPrinted>
  <dcterms:created xsi:type="dcterms:W3CDTF">2022-05-16T14:23:56Z</dcterms:created>
  <dcterms:modified xsi:type="dcterms:W3CDTF">2025-01-16T10:15:18Z</dcterms:modified>
  <dc:language>ru-RU</dc:language>
</cp:coreProperties>
</file>