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MPUTER104\Downloads\"/>
    </mc:Choice>
  </mc:AlternateContent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7" i="1" l="1"/>
  <c r="J189" i="1"/>
  <c r="I189" i="1"/>
  <c r="H189" i="1"/>
  <c r="G189" i="1"/>
  <c r="J179" i="1"/>
  <c r="I179" i="1"/>
  <c r="H179" i="1"/>
  <c r="G179" i="1"/>
  <c r="B172" i="1"/>
  <c r="A172" i="1"/>
  <c r="J171" i="1"/>
  <c r="I171" i="1"/>
  <c r="H171" i="1"/>
  <c r="G171" i="1"/>
  <c r="B162" i="1"/>
  <c r="A162" i="1"/>
  <c r="J161" i="1"/>
  <c r="I161" i="1"/>
  <c r="H161" i="1"/>
  <c r="G161" i="1"/>
  <c r="B153" i="1"/>
  <c r="A153" i="1"/>
  <c r="J152" i="1"/>
  <c r="I152" i="1"/>
  <c r="H152" i="1"/>
  <c r="G152" i="1"/>
  <c r="B143" i="1"/>
  <c r="A143" i="1"/>
  <c r="J142" i="1"/>
  <c r="I142" i="1"/>
  <c r="H142" i="1"/>
  <c r="G142" i="1"/>
  <c r="F142" i="1"/>
  <c r="B134" i="1"/>
  <c r="A134" i="1"/>
  <c r="J133" i="1"/>
  <c r="I133" i="1"/>
  <c r="H133" i="1"/>
  <c r="G133" i="1"/>
  <c r="B124" i="1"/>
  <c r="A124" i="1"/>
  <c r="J123" i="1"/>
  <c r="I123" i="1"/>
  <c r="H123" i="1"/>
  <c r="G123" i="1"/>
  <c r="B117" i="1"/>
  <c r="A117" i="1"/>
  <c r="J116" i="1"/>
  <c r="I116" i="1"/>
  <c r="H116" i="1"/>
  <c r="G116" i="1"/>
  <c r="B107" i="1"/>
  <c r="J106" i="1"/>
  <c r="I106" i="1"/>
  <c r="H106" i="1"/>
  <c r="G106" i="1"/>
  <c r="B98" i="1"/>
  <c r="A98" i="1"/>
  <c r="J97" i="1"/>
  <c r="I97" i="1"/>
  <c r="H97" i="1"/>
  <c r="G97" i="1"/>
  <c r="B88" i="1"/>
  <c r="A88" i="1"/>
  <c r="J87" i="1"/>
  <c r="I87" i="1"/>
  <c r="H87" i="1"/>
  <c r="G87" i="1"/>
  <c r="B79" i="1"/>
  <c r="A79" i="1"/>
  <c r="J78" i="1"/>
  <c r="I78" i="1"/>
  <c r="H78" i="1"/>
  <c r="G78" i="1"/>
  <c r="F78" i="1"/>
  <c r="B69" i="1"/>
  <c r="A69" i="1"/>
  <c r="J68" i="1"/>
  <c r="I68" i="1"/>
  <c r="H68" i="1"/>
  <c r="G68" i="1"/>
  <c r="B60" i="1"/>
  <c r="A60" i="1"/>
  <c r="J59" i="1"/>
  <c r="I59" i="1"/>
  <c r="H59" i="1"/>
  <c r="G59" i="1"/>
  <c r="B50" i="1"/>
  <c r="A50" i="1"/>
  <c r="J49" i="1"/>
  <c r="I49" i="1"/>
  <c r="H49" i="1"/>
  <c r="G49" i="1"/>
  <c r="B42" i="1"/>
  <c r="A42" i="1"/>
  <c r="J41" i="1"/>
  <c r="I41" i="1"/>
  <c r="H41" i="1"/>
  <c r="G41" i="1"/>
  <c r="B32" i="1"/>
  <c r="A32" i="1"/>
  <c r="J31" i="1"/>
  <c r="I31" i="1"/>
  <c r="H31" i="1"/>
  <c r="G31" i="1"/>
  <c r="B23" i="1"/>
  <c r="A23" i="1"/>
  <c r="B14" i="1"/>
  <c r="A14" i="1"/>
  <c r="G13" i="1"/>
  <c r="H13" i="1"/>
  <c r="I13" i="1"/>
  <c r="J13" i="1"/>
  <c r="J190" i="1" l="1"/>
  <c r="H172" i="1"/>
  <c r="J153" i="1"/>
  <c r="H134" i="1"/>
  <c r="I134" i="1"/>
  <c r="G153" i="1"/>
  <c r="I172" i="1"/>
  <c r="G190" i="1"/>
  <c r="J117" i="1"/>
  <c r="G117" i="1"/>
  <c r="H98" i="1"/>
  <c r="G98" i="1"/>
  <c r="F98" i="1"/>
  <c r="J79" i="1"/>
  <c r="F79" i="1"/>
  <c r="H79" i="1"/>
  <c r="G79" i="1"/>
  <c r="H60" i="1"/>
  <c r="J60" i="1"/>
  <c r="I60" i="1"/>
  <c r="J42" i="1"/>
  <c r="I42" i="1"/>
  <c r="F42" i="1"/>
  <c r="G42" i="1"/>
  <c r="I98" i="1"/>
  <c r="J134" i="1"/>
  <c r="H153" i="1"/>
  <c r="J172" i="1"/>
  <c r="H190" i="1"/>
  <c r="H42" i="1"/>
  <c r="F60" i="1"/>
  <c r="G60" i="1"/>
  <c r="I79" i="1"/>
  <c r="J98" i="1"/>
  <c r="H117" i="1"/>
  <c r="G134" i="1"/>
  <c r="I153" i="1"/>
  <c r="G172" i="1"/>
  <c r="I190" i="1"/>
  <c r="I117" i="1"/>
  <c r="F117" i="1"/>
  <c r="F134" i="1"/>
  <c r="F153" i="1"/>
  <c r="F172" i="1"/>
  <c r="F190" i="1"/>
  <c r="I23" i="1"/>
  <c r="F23" i="1"/>
  <c r="J23" i="1"/>
  <c r="H23" i="1"/>
  <c r="G23" i="1"/>
  <c r="J191" i="1" l="1"/>
  <c r="H191" i="1"/>
  <c r="F191" i="1"/>
  <c r="G191" i="1"/>
  <c r="I191" i="1"/>
</calcChain>
</file>

<file path=xl/sharedStrings.xml><?xml version="1.0" encoding="utf-8"?>
<sst xmlns="http://schemas.openxmlformats.org/spreadsheetml/2006/main" count="464" uniqueCount="165">
  <si>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</si>
  <si>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</si>
  <si>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</si>
  <si>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</si>
  <si>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</si>
  <si>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</si>
  <si>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</si>
  <si>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</si>
  <si>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</si>
  <si>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</si>
  <si>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</si>
  <si>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</si>
  <si>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</si>
  <si>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</si>
  <si>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</si>
  <si>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</si>
  <si>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</si>
  <si>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</si>
  <si>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</si>
  <si>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</si>
  <si>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</si>
  <si>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</si>
  <si>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</si>
  <si>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</si>
  <si>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</si>
  <si>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</si>
  <si>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</si>
  <si>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</si>
  <si>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</si>
  <si>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</si>
  <si>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</si>
  <si>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</si>
  <si>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Бутерброд горячий с сыром</t>
  </si>
  <si>
    <t>30/25/5</t>
  </si>
  <si>
    <t>№10</t>
  </si>
  <si>
    <t>Каша манная молочная жидкая</t>
  </si>
  <si>
    <t>200/5</t>
  </si>
  <si>
    <t>№230</t>
  </si>
  <si>
    <t>Кофейный напиток</t>
  </si>
  <si>
    <t>№464</t>
  </si>
  <si>
    <t>Хлеб ржано-пшеничный</t>
  </si>
  <si>
    <t>№575</t>
  </si>
  <si>
    <t>Яблоко ( фрукты свежие )</t>
  </si>
  <si>
    <t>№82</t>
  </si>
  <si>
    <t>Суп картофельный с бобовыми</t>
  </si>
  <si>
    <t>№139</t>
  </si>
  <si>
    <t>Чай с сахаром</t>
  </si>
  <si>
    <t>200/10</t>
  </si>
  <si>
    <t>№457</t>
  </si>
  <si>
    <t>Хлеб пшеничный</t>
  </si>
  <si>
    <t>№573</t>
  </si>
  <si>
    <t>Хлеб ржано- пшеничный</t>
  </si>
  <si>
    <t>Яйцо вареное</t>
  </si>
  <si>
    <t>№337</t>
  </si>
  <si>
    <t>Масло сливочное</t>
  </si>
  <si>
    <t>№96</t>
  </si>
  <si>
    <t>Какао с молоком</t>
  </si>
  <si>
    <t>№462</t>
  </si>
  <si>
    <t>Рассольник Ленинградский со сметаной</t>
  </si>
  <si>
    <t>200/8</t>
  </si>
  <si>
    <t>№100</t>
  </si>
  <si>
    <t>Котлеты рубленые из птицы</t>
  </si>
  <si>
    <t>№498</t>
  </si>
  <si>
    <t>Макаронные изделия отварные</t>
  </si>
  <si>
    <t>№516</t>
  </si>
  <si>
    <t>Напиток из шиповника</t>
  </si>
  <si>
    <t>№496</t>
  </si>
  <si>
    <t>№106</t>
  </si>
  <si>
    <t>Чай с лимоном</t>
  </si>
  <si>
    <t xml:space="preserve">Хлеб пшеничный </t>
  </si>
  <si>
    <t>Борщ с капустой и картофелем со сметаной</t>
  </si>
  <si>
    <t>Каша пшеничная вязкая</t>
  </si>
  <si>
    <t>№510</t>
  </si>
  <si>
    <t>Компот из смеси сухофруктов +С</t>
  </si>
  <si>
    <t>№495</t>
  </si>
  <si>
    <t>Сыр порциями</t>
  </si>
  <si>
    <t>№97</t>
  </si>
  <si>
    <t>№119</t>
  </si>
  <si>
    <t>Яблоко</t>
  </si>
  <si>
    <t>Суп картофельный с макаронными изделиями</t>
  </si>
  <si>
    <t>№129</t>
  </si>
  <si>
    <t>Картофельное пюре</t>
  </si>
  <si>
    <t>№520</t>
  </si>
  <si>
    <t>Компот из плодов сушеных (изюм) +С</t>
  </si>
  <si>
    <t>№494</t>
  </si>
  <si>
    <t>Сырники из творога запеченные со сгущеным молоком</t>
  </si>
  <si>
    <t>75/20</t>
  </si>
  <si>
    <t>№110</t>
  </si>
  <si>
    <t>гор. блюдо</t>
  </si>
  <si>
    <t>180/5</t>
  </si>
  <si>
    <t>№302</t>
  </si>
  <si>
    <t>Салат из свеклы отварной</t>
  </si>
  <si>
    <t>№26</t>
  </si>
  <si>
    <t>Суп-пюре из разных овощей с гренками</t>
  </si>
  <si>
    <t>№168</t>
  </si>
  <si>
    <t>Котлеты из говядины</t>
  </si>
  <si>
    <t>№451</t>
  </si>
  <si>
    <t>Каша гречневая вязкая</t>
  </si>
  <si>
    <t>Омлет натуральный</t>
  </si>
  <si>
    <t>№268</t>
  </si>
  <si>
    <t>150/5</t>
  </si>
  <si>
    <t>Суп из овощей со сметаной</t>
  </si>
  <si>
    <t>№116</t>
  </si>
  <si>
    <t>Макароны отварные с сыром</t>
  </si>
  <si>
    <t>№259</t>
  </si>
  <si>
    <t>№460</t>
  </si>
  <si>
    <t>Чай с молоком</t>
  </si>
  <si>
    <t>Салат из квашеной капусты</t>
  </si>
  <si>
    <t>№17</t>
  </si>
  <si>
    <t>Компот из свежих яблок +С</t>
  </si>
  <si>
    <t>№486</t>
  </si>
  <si>
    <t>Суфле из творога</t>
  </si>
  <si>
    <t>№284</t>
  </si>
  <si>
    <t>Суп крестьянский с крупой и сметаной</t>
  </si>
  <si>
    <t>250/10</t>
  </si>
  <si>
    <t>№118</t>
  </si>
  <si>
    <t>Суп-пюре из картофеля с гренками</t>
  </si>
  <si>
    <t>№171</t>
  </si>
  <si>
    <t>Каша пшенная вязкая</t>
  </si>
  <si>
    <t xml:space="preserve">Зам. директора МАУ ЦСОО "Перемена" </t>
  </si>
  <si>
    <t>Н.А. Касимова</t>
  </si>
  <si>
    <t>Плов из птицы</t>
  </si>
  <si>
    <t>№492</t>
  </si>
  <si>
    <t>хлеб рж-пш.</t>
  </si>
  <si>
    <t>гастрономия</t>
  </si>
  <si>
    <t>Каша пшеничная молочная с маслом</t>
  </si>
  <si>
    <t>Маринад овощной с томатом</t>
  </si>
  <si>
    <t>№612</t>
  </si>
  <si>
    <t>Запеканка из творога со сгущеным молоком</t>
  </si>
  <si>
    <t>100/20</t>
  </si>
  <si>
    <t>Каша пшенная молочная жидкая с маслом</t>
  </si>
  <si>
    <t>№235</t>
  </si>
  <si>
    <t>Салат картофельный с квашеной капустой</t>
  </si>
  <si>
    <t>№29</t>
  </si>
  <si>
    <t>Борщ  из свежей капусты</t>
  </si>
  <si>
    <t>№93</t>
  </si>
  <si>
    <t>Минтай запеченный с яйцом</t>
  </si>
  <si>
    <t>№382</t>
  </si>
  <si>
    <t>Каша молочная "Дружба"</t>
  </si>
  <si>
    <t>Салат из квашеной капусты с яблоками</t>
  </si>
  <si>
    <t>№18</t>
  </si>
  <si>
    <t>Рулет из говядины с яйцом</t>
  </si>
  <si>
    <t>Каша ячневая молочная с маслом</t>
  </si>
  <si>
    <t>Каша пшенная молочная с маслом</t>
  </si>
  <si>
    <t>Курица в томатном соусе</t>
  </si>
  <si>
    <t>50/50</t>
  </si>
  <si>
    <t>№488</t>
  </si>
  <si>
    <t>Рис припущенный</t>
  </si>
  <si>
    <t>№512</t>
  </si>
  <si>
    <t>Компот из кураги +С</t>
  </si>
  <si>
    <t>Каша манная молочная жидкая с маслом</t>
  </si>
  <si>
    <t>200/15</t>
  </si>
  <si>
    <t>№686</t>
  </si>
  <si>
    <t>№39</t>
  </si>
  <si>
    <t>Суфле рыбное " Золотая рыбка"</t>
  </si>
  <si>
    <t>№87</t>
  </si>
  <si>
    <t>Каша перловая рассыпчатая с овощами и маслом</t>
  </si>
  <si>
    <t>№104</t>
  </si>
  <si>
    <t>Каша молочная " Дружба"</t>
  </si>
  <si>
    <t>Салат из квашеной капусты со свеклой</t>
  </si>
  <si>
    <t>№20</t>
  </si>
  <si>
    <t>Биточки "Ежик"</t>
  </si>
  <si>
    <t>№234</t>
  </si>
  <si>
    <t>Каша рисовая молочная с маслом</t>
  </si>
  <si>
    <t>Муниципальное бюджетное общеобразовательное учреждение "Средняя общеобразовательная школа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</si>
</sst>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1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71093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33" customHeight="1" x14ac:dyDescent="0.25">
      <c r="A1" s="1" t="s">
        <v>7</v>
      </c>
      <c r="C1" s="52" t="s">
        <v>164</v>
      </c>
      <c r="D1" s="53"/>
      <c r="E1" s="53"/>
      <c r="F1" s="13" t="s">
        <v>16</v>
      </c>
      <c r="G1" s="2" t="s">
        <v>17</v>
      </c>
      <c r="H1" s="54" t="s">
        <v>119</v>
      </c>
      <c r="I1" s="54"/>
      <c r="J1" s="54"/>
      <c r="K1" s="54"/>
    </row>
    <row r="2" spans="1:11" ht="18" x14ac:dyDescent="0.2">
      <c r="A2" s="36" t="s">
        <v>6</v>
      </c>
      <c r="C2" s="2"/>
      <c r="G2" s="2" t="s">
        <v>18</v>
      </c>
      <c r="H2" s="54" t="s">
        <v>120</v>
      </c>
      <c r="I2" s="54"/>
      <c r="J2" s="54"/>
      <c r="K2" s="54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45352</v>
      </c>
      <c r="I3" s="56"/>
      <c r="J3" s="56"/>
      <c r="K3" s="56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31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24</v>
      </c>
      <c r="E6" s="40" t="s">
        <v>32</v>
      </c>
      <c r="F6" s="41" t="s">
        <v>33</v>
      </c>
      <c r="G6" s="41">
        <v>8.07</v>
      </c>
      <c r="H6" s="41">
        <v>11.87</v>
      </c>
      <c r="I6" s="41">
        <v>15.49</v>
      </c>
      <c r="J6" s="41">
        <v>199.1</v>
      </c>
      <c r="K6" s="48" t="s">
        <v>34</v>
      </c>
    </row>
    <row r="7" spans="1:11" ht="15" x14ac:dyDescent="0.25">
      <c r="A7" s="24"/>
      <c r="B7" s="16"/>
      <c r="C7" s="11"/>
      <c r="D7" s="6" t="s">
        <v>88</v>
      </c>
      <c r="E7" s="43" t="s">
        <v>35</v>
      </c>
      <c r="F7" s="44" t="s">
        <v>36</v>
      </c>
      <c r="G7" s="44">
        <v>6.46</v>
      </c>
      <c r="H7" s="44">
        <v>6.63</v>
      </c>
      <c r="I7" s="44">
        <v>31.88</v>
      </c>
      <c r="J7" s="44">
        <v>211.6</v>
      </c>
      <c r="K7" s="45" t="s">
        <v>37</v>
      </c>
    </row>
    <row r="8" spans="1:11" ht="15" x14ac:dyDescent="0.25">
      <c r="A8" s="24"/>
      <c r="B8" s="16"/>
      <c r="C8" s="11"/>
      <c r="D8" s="7" t="s">
        <v>28</v>
      </c>
      <c r="E8" s="43" t="s">
        <v>38</v>
      </c>
      <c r="F8" s="44">
        <v>200</v>
      </c>
      <c r="G8" s="44">
        <v>1.86</v>
      </c>
      <c r="H8" s="44">
        <v>1.34</v>
      </c>
      <c r="I8" s="44">
        <v>12.5</v>
      </c>
      <c r="J8" s="44">
        <v>66.760000000000005</v>
      </c>
      <c r="K8" s="45" t="s">
        <v>39</v>
      </c>
    </row>
    <row r="9" spans="1:11" ht="15" x14ac:dyDescent="0.25">
      <c r="A9" s="24"/>
      <c r="B9" s="16"/>
      <c r="C9" s="11"/>
      <c r="D9" s="7" t="s">
        <v>123</v>
      </c>
      <c r="E9" s="43" t="s">
        <v>40</v>
      </c>
      <c r="F9" s="44">
        <v>20</v>
      </c>
      <c r="G9" s="44">
        <v>1.4</v>
      </c>
      <c r="H9" s="44">
        <v>0.2</v>
      </c>
      <c r="I9" s="44">
        <v>9</v>
      </c>
      <c r="J9" s="44">
        <v>41.2</v>
      </c>
      <c r="K9" s="45" t="s">
        <v>41</v>
      </c>
    </row>
    <row r="10" spans="1:11" ht="15" x14ac:dyDescent="0.25">
      <c r="A10" s="24"/>
      <c r="B10" s="16"/>
      <c r="C10" s="11"/>
      <c r="D10" s="7" t="s">
        <v>22</v>
      </c>
      <c r="E10" s="43" t="s">
        <v>42</v>
      </c>
      <c r="F10" s="44">
        <v>100</v>
      </c>
      <c r="G10" s="44">
        <v>0.4</v>
      </c>
      <c r="H10" s="44">
        <v>0</v>
      </c>
      <c r="I10" s="44">
        <v>11.3</v>
      </c>
      <c r="J10" s="44">
        <v>46</v>
      </c>
      <c r="K10" s="45" t="s">
        <v>43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30</v>
      </c>
      <c r="E13" s="9"/>
      <c r="F13" s="20">
        <v>585</v>
      </c>
      <c r="G13" s="20">
        <f t="shared" ref="G13:J13" si="0">SUM(G6:G12)</f>
        <v>18.189999999999998</v>
      </c>
      <c r="H13" s="20">
        <f t="shared" si="0"/>
        <v>20.04</v>
      </c>
      <c r="I13" s="20">
        <f t="shared" si="0"/>
        <v>80.17</v>
      </c>
      <c r="J13" s="20">
        <f t="shared" si="0"/>
        <v>564.66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23</v>
      </c>
      <c r="D14" s="7" t="s">
        <v>24</v>
      </c>
      <c r="E14" s="43" t="s">
        <v>107</v>
      </c>
      <c r="F14" s="44">
        <v>80</v>
      </c>
      <c r="G14" s="44">
        <v>1.26</v>
      </c>
      <c r="H14" s="44">
        <v>4.04</v>
      </c>
      <c r="I14" s="44">
        <v>6.57</v>
      </c>
      <c r="J14" s="44">
        <v>68.92</v>
      </c>
      <c r="K14" s="45" t="s">
        <v>108</v>
      </c>
    </row>
    <row r="15" spans="1:11" ht="15" x14ac:dyDescent="0.25">
      <c r="A15" s="24"/>
      <c r="B15" s="16"/>
      <c r="C15" s="11"/>
      <c r="D15" s="7" t="s">
        <v>25</v>
      </c>
      <c r="E15" s="43" t="s">
        <v>44</v>
      </c>
      <c r="F15" s="44">
        <v>250</v>
      </c>
      <c r="G15" s="44">
        <v>5.97</v>
      </c>
      <c r="H15" s="44">
        <v>5.51</v>
      </c>
      <c r="I15" s="44">
        <v>21.57</v>
      </c>
      <c r="J15" s="44">
        <v>157.57</v>
      </c>
      <c r="K15" s="45" t="s">
        <v>45</v>
      </c>
    </row>
    <row r="16" spans="1:11" ht="15" x14ac:dyDescent="0.25">
      <c r="A16" s="24"/>
      <c r="B16" s="16"/>
      <c r="C16" s="11"/>
      <c r="D16" s="7" t="s">
        <v>26</v>
      </c>
      <c r="E16" s="43" t="s">
        <v>121</v>
      </c>
      <c r="F16" s="44">
        <v>200</v>
      </c>
      <c r="G16" s="44">
        <v>22.41</v>
      </c>
      <c r="H16" s="44">
        <v>14.84</v>
      </c>
      <c r="I16" s="44">
        <v>39.200000000000003</v>
      </c>
      <c r="J16" s="44">
        <v>367.88</v>
      </c>
      <c r="K16" s="45" t="s">
        <v>122</v>
      </c>
    </row>
    <row r="17" spans="1:11" ht="15" x14ac:dyDescent="0.25">
      <c r="A17" s="24"/>
      <c r="B17" s="16"/>
      <c r="C17" s="11"/>
      <c r="D17" s="7" t="s">
        <v>28</v>
      </c>
      <c r="E17" s="43" t="s">
        <v>46</v>
      </c>
      <c r="F17" s="44">
        <v>200</v>
      </c>
      <c r="G17" s="44">
        <v>0</v>
      </c>
      <c r="H17" s="44">
        <v>0</v>
      </c>
      <c r="I17" s="44">
        <v>9.98</v>
      </c>
      <c r="J17" s="44">
        <v>37.42</v>
      </c>
      <c r="K17" s="45" t="s">
        <v>48</v>
      </c>
    </row>
    <row r="18" spans="1:11" ht="15" x14ac:dyDescent="0.25">
      <c r="A18" s="24"/>
      <c r="B18" s="16"/>
      <c r="C18" s="11"/>
      <c r="D18" s="7" t="s">
        <v>29</v>
      </c>
      <c r="E18" s="43" t="s">
        <v>49</v>
      </c>
      <c r="F18" s="44">
        <v>30</v>
      </c>
      <c r="G18" s="44">
        <v>2.2799999999999998</v>
      </c>
      <c r="H18" s="44">
        <v>0.27</v>
      </c>
      <c r="I18" s="44">
        <v>14.91</v>
      </c>
      <c r="J18" s="44">
        <v>67.8</v>
      </c>
      <c r="K18" s="45" t="s">
        <v>50</v>
      </c>
    </row>
    <row r="19" spans="1:11" ht="15" x14ac:dyDescent="0.25">
      <c r="A19" s="24"/>
      <c r="B19" s="16"/>
      <c r="C19" s="11"/>
      <c r="D19" s="7" t="s">
        <v>123</v>
      </c>
      <c r="E19" s="43" t="s">
        <v>51</v>
      </c>
      <c r="F19" s="44">
        <v>20</v>
      </c>
      <c r="G19" s="44">
        <v>1.4</v>
      </c>
      <c r="H19" s="44">
        <v>0.2</v>
      </c>
      <c r="I19" s="44">
        <v>9</v>
      </c>
      <c r="J19" s="44">
        <v>41.2</v>
      </c>
      <c r="K19" s="45" t="s">
        <v>41</v>
      </c>
    </row>
    <row r="20" spans="1:11" ht="15" x14ac:dyDescent="0.25">
      <c r="A20" s="24"/>
      <c r="B20" s="16"/>
      <c r="C20" s="11"/>
      <c r="D20" s="6"/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5"/>
      <c r="B22" s="18"/>
      <c r="C22" s="8"/>
      <c r="D22" s="19" t="s">
        <v>30</v>
      </c>
      <c r="E22" s="12"/>
      <c r="F22" s="20">
        <v>780</v>
      </c>
      <c r="G22" s="20">
        <v>34.020000000000003</v>
      </c>
      <c r="H22" s="20">
        <v>24.96</v>
      </c>
      <c r="I22" s="20">
        <v>105.73</v>
      </c>
      <c r="J22" s="20">
        <v>761.39</v>
      </c>
      <c r="K22" s="26"/>
    </row>
    <row r="23" spans="1:11" ht="15.75" thickBot="1" x14ac:dyDescent="0.25">
      <c r="A23" s="30">
        <f>A6</f>
        <v>1</v>
      </c>
      <c r="B23" s="31">
        <f>B6</f>
        <v>1</v>
      </c>
      <c r="C23" s="49" t="s">
        <v>4</v>
      </c>
      <c r="D23" s="50"/>
      <c r="E23" s="32"/>
      <c r="F23" s="33">
        <f>F13+F22</f>
        <v>1365</v>
      </c>
      <c r="G23" s="33">
        <f>G13+G22</f>
        <v>52.21</v>
      </c>
      <c r="H23" s="33">
        <f>H13+H22</f>
        <v>45</v>
      </c>
      <c r="I23" s="33">
        <f>I13+I22</f>
        <v>185.9</v>
      </c>
      <c r="J23" s="33">
        <f>J13+J22</f>
        <v>1326.05</v>
      </c>
      <c r="K23" s="33"/>
    </row>
    <row r="24" spans="1:11" ht="15" x14ac:dyDescent="0.25">
      <c r="A24" s="15">
        <v>1</v>
      </c>
      <c r="B24" s="16">
        <v>2</v>
      </c>
      <c r="C24" s="23" t="s">
        <v>20</v>
      </c>
      <c r="D24" s="5" t="s">
        <v>24</v>
      </c>
      <c r="E24" s="40" t="s">
        <v>52</v>
      </c>
      <c r="F24" s="41">
        <v>60</v>
      </c>
      <c r="G24" s="41">
        <v>7.62</v>
      </c>
      <c r="H24" s="41">
        <v>6.9</v>
      </c>
      <c r="I24" s="41">
        <v>0.42</v>
      </c>
      <c r="J24" s="41">
        <v>94.2</v>
      </c>
      <c r="K24" s="42" t="s">
        <v>53</v>
      </c>
    </row>
    <row r="25" spans="1:11" ht="15" x14ac:dyDescent="0.25">
      <c r="A25" s="15"/>
      <c r="B25" s="16"/>
      <c r="C25" s="11"/>
      <c r="D25" s="6" t="s">
        <v>124</v>
      </c>
      <c r="E25" s="43" t="s">
        <v>54</v>
      </c>
      <c r="F25" s="44">
        <v>10</v>
      </c>
      <c r="G25" s="44">
        <v>0.1</v>
      </c>
      <c r="H25" s="44">
        <v>7.25</v>
      </c>
      <c r="I25" s="44">
        <v>0.14000000000000001</v>
      </c>
      <c r="J25" s="44">
        <v>66.2</v>
      </c>
      <c r="K25" s="45" t="s">
        <v>55</v>
      </c>
    </row>
    <row r="26" spans="1:11" ht="15" x14ac:dyDescent="0.25">
      <c r="A26" s="15"/>
      <c r="B26" s="16"/>
      <c r="C26" s="11"/>
      <c r="D26" s="7" t="s">
        <v>21</v>
      </c>
      <c r="E26" s="43" t="s">
        <v>125</v>
      </c>
      <c r="F26" s="44" t="s">
        <v>36</v>
      </c>
      <c r="G26" s="44">
        <v>9.2799999999999994</v>
      </c>
      <c r="H26" s="44">
        <v>6.58</v>
      </c>
      <c r="I26" s="44">
        <v>45.87</v>
      </c>
      <c r="J26" s="44">
        <v>268.92</v>
      </c>
      <c r="K26" s="45" t="s">
        <v>90</v>
      </c>
    </row>
    <row r="27" spans="1:11" ht="15" x14ac:dyDescent="0.25">
      <c r="A27" s="15"/>
      <c r="B27" s="16"/>
      <c r="C27" s="11"/>
      <c r="D27" s="7" t="s">
        <v>28</v>
      </c>
      <c r="E27" s="43" t="s">
        <v>56</v>
      </c>
      <c r="F27" s="44">
        <v>200</v>
      </c>
      <c r="G27" s="44">
        <v>3.58</v>
      </c>
      <c r="H27" s="44">
        <v>2.92</v>
      </c>
      <c r="I27" s="44">
        <v>14.76</v>
      </c>
      <c r="J27" s="44">
        <v>99.35</v>
      </c>
      <c r="K27" s="45" t="s">
        <v>57</v>
      </c>
    </row>
    <row r="28" spans="1:11" ht="15" x14ac:dyDescent="0.25">
      <c r="A28" s="15"/>
      <c r="B28" s="16"/>
      <c r="C28" s="11"/>
      <c r="D28" s="7" t="s">
        <v>29</v>
      </c>
      <c r="E28" s="43" t="s">
        <v>49</v>
      </c>
      <c r="F28" s="44">
        <v>25</v>
      </c>
      <c r="G28" s="44">
        <v>1.9</v>
      </c>
      <c r="H28" s="44">
        <v>0.23</v>
      </c>
      <c r="I28" s="44">
        <v>12.43</v>
      </c>
      <c r="J28" s="44">
        <v>56.5</v>
      </c>
      <c r="K28" s="45" t="s">
        <v>50</v>
      </c>
    </row>
    <row r="29" spans="1:11" ht="15" x14ac:dyDescent="0.25">
      <c r="A29" s="15"/>
      <c r="B29" s="16"/>
      <c r="C29" s="11"/>
      <c r="D29" s="6" t="s">
        <v>123</v>
      </c>
      <c r="E29" s="43" t="s">
        <v>51</v>
      </c>
      <c r="F29" s="44">
        <v>25</v>
      </c>
      <c r="G29" s="44">
        <v>1.75</v>
      </c>
      <c r="H29" s="44">
        <v>0.25</v>
      </c>
      <c r="I29" s="44">
        <v>11.25</v>
      </c>
      <c r="J29" s="44">
        <v>51.5</v>
      </c>
      <c r="K29" s="45" t="s">
        <v>41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7"/>
      <c r="B31" s="18"/>
      <c r="C31" s="8"/>
      <c r="D31" s="19" t="s">
        <v>30</v>
      </c>
      <c r="E31" s="9"/>
      <c r="F31" s="20">
        <v>525</v>
      </c>
      <c r="G31" s="20">
        <f t="shared" ref="G31" si="1">SUM(G24:G30)</f>
        <v>24.229999999999997</v>
      </c>
      <c r="H31" s="20">
        <f t="shared" ref="H31" si="2">SUM(H24:H30)</f>
        <v>24.13</v>
      </c>
      <c r="I31" s="20">
        <f t="shared" ref="I31" si="3">SUM(I24:I30)</f>
        <v>84.87</v>
      </c>
      <c r="J31" s="20">
        <f t="shared" ref="J31" si="4">SUM(J24:J30)</f>
        <v>636.67000000000007</v>
      </c>
      <c r="K31" s="26"/>
    </row>
    <row r="32" spans="1:11" ht="15" x14ac:dyDescent="0.25">
      <c r="A32" s="14">
        <f>A24</f>
        <v>1</v>
      </c>
      <c r="B32" s="14">
        <f>B24</f>
        <v>2</v>
      </c>
      <c r="C32" s="10" t="s">
        <v>23</v>
      </c>
      <c r="D32" s="7" t="s">
        <v>24</v>
      </c>
      <c r="E32" s="43" t="s">
        <v>126</v>
      </c>
      <c r="F32" s="44">
        <v>60</v>
      </c>
      <c r="G32" s="44">
        <v>0.77</v>
      </c>
      <c r="H32" s="44">
        <v>6</v>
      </c>
      <c r="I32" s="44">
        <v>5.39</v>
      </c>
      <c r="J32" s="44">
        <v>79.41</v>
      </c>
      <c r="K32" s="45" t="s">
        <v>127</v>
      </c>
    </row>
    <row r="33" spans="1:11" ht="15" x14ac:dyDescent="0.25">
      <c r="A33" s="15"/>
      <c r="B33" s="16"/>
      <c r="C33" s="11"/>
      <c r="D33" s="7" t="s">
        <v>25</v>
      </c>
      <c r="E33" s="43" t="s">
        <v>58</v>
      </c>
      <c r="F33" s="44" t="s">
        <v>47</v>
      </c>
      <c r="G33" s="44">
        <v>2.0699999999999998</v>
      </c>
      <c r="H33" s="44">
        <v>5.78</v>
      </c>
      <c r="I33" s="44">
        <v>14.13</v>
      </c>
      <c r="J33" s="44">
        <v>116.79</v>
      </c>
      <c r="K33" s="45" t="s">
        <v>60</v>
      </c>
    </row>
    <row r="34" spans="1:11" ht="15" x14ac:dyDescent="0.25">
      <c r="A34" s="15"/>
      <c r="B34" s="16"/>
      <c r="C34" s="11"/>
      <c r="D34" s="7" t="s">
        <v>26</v>
      </c>
      <c r="E34" s="43" t="s">
        <v>95</v>
      </c>
      <c r="F34" s="44">
        <v>90</v>
      </c>
      <c r="G34" s="44">
        <v>13.39</v>
      </c>
      <c r="H34" s="44">
        <v>15.64</v>
      </c>
      <c r="I34" s="44">
        <v>13.4</v>
      </c>
      <c r="J34" s="44">
        <v>216.97</v>
      </c>
      <c r="K34" s="45" t="s">
        <v>96</v>
      </c>
    </row>
    <row r="35" spans="1:11" ht="15" x14ac:dyDescent="0.25">
      <c r="A35" s="15"/>
      <c r="B35" s="16"/>
      <c r="C35" s="11"/>
      <c r="D35" s="7" t="s">
        <v>27</v>
      </c>
      <c r="E35" s="43" t="s">
        <v>63</v>
      </c>
      <c r="F35" s="44">
        <v>150</v>
      </c>
      <c r="G35" s="44">
        <v>5.36</v>
      </c>
      <c r="H35" s="44">
        <v>4.2699999999999996</v>
      </c>
      <c r="I35" s="44">
        <v>38.43</v>
      </c>
      <c r="J35" s="44">
        <v>204.08</v>
      </c>
      <c r="K35" s="45" t="s">
        <v>64</v>
      </c>
    </row>
    <row r="36" spans="1:11" ht="15" x14ac:dyDescent="0.25">
      <c r="A36" s="15"/>
      <c r="B36" s="16"/>
      <c r="C36" s="11"/>
      <c r="D36" s="7" t="s">
        <v>28</v>
      </c>
      <c r="E36" s="43" t="s">
        <v>65</v>
      </c>
      <c r="F36" s="44">
        <v>200</v>
      </c>
      <c r="G36" s="44">
        <v>0.68</v>
      </c>
      <c r="H36" s="44">
        <v>0</v>
      </c>
      <c r="I36" s="44">
        <v>14.28</v>
      </c>
      <c r="J36" s="44">
        <v>59.4</v>
      </c>
      <c r="K36" s="45" t="s">
        <v>66</v>
      </c>
    </row>
    <row r="37" spans="1:11" ht="15" x14ac:dyDescent="0.25">
      <c r="A37" s="15"/>
      <c r="B37" s="16"/>
      <c r="C37" s="11"/>
      <c r="D37" s="7" t="s">
        <v>29</v>
      </c>
      <c r="E37" s="43" t="s">
        <v>49</v>
      </c>
      <c r="F37" s="44">
        <v>25</v>
      </c>
      <c r="G37" s="44">
        <v>1.9</v>
      </c>
      <c r="H37" s="44">
        <v>0.23</v>
      </c>
      <c r="I37" s="44">
        <v>12.43</v>
      </c>
      <c r="J37" s="44">
        <v>56.5</v>
      </c>
      <c r="K37" s="45" t="s">
        <v>50</v>
      </c>
    </row>
    <row r="38" spans="1:11" ht="15" x14ac:dyDescent="0.25">
      <c r="A38" s="15"/>
      <c r="B38" s="16"/>
      <c r="C38" s="11"/>
      <c r="D38" s="7" t="s">
        <v>123</v>
      </c>
      <c r="E38" s="43" t="s">
        <v>40</v>
      </c>
      <c r="F38" s="44">
        <v>25</v>
      </c>
      <c r="G38" s="44">
        <v>1.75</v>
      </c>
      <c r="H38" s="44">
        <v>0.25</v>
      </c>
      <c r="I38" s="44">
        <v>11.25</v>
      </c>
      <c r="J38" s="44">
        <v>51.5</v>
      </c>
      <c r="K38" s="45" t="s">
        <v>41</v>
      </c>
    </row>
    <row r="39" spans="1:11" ht="15" x14ac:dyDescent="0.25">
      <c r="A39" s="15"/>
      <c r="B39" s="16"/>
      <c r="C39" s="11"/>
      <c r="D39" s="6"/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7"/>
      <c r="B41" s="18"/>
      <c r="C41" s="8"/>
      <c r="D41" s="19" t="s">
        <v>30</v>
      </c>
      <c r="E41" s="12"/>
      <c r="F41" s="20">
        <v>760</v>
      </c>
      <c r="G41" s="20">
        <f t="shared" ref="G41" si="5">SUM(G32:G40)</f>
        <v>25.919999999999998</v>
      </c>
      <c r="H41" s="20">
        <f t="shared" ref="H41" si="6">SUM(H32:H40)</f>
        <v>32.17</v>
      </c>
      <c r="I41" s="20">
        <f t="shared" ref="I41" si="7">SUM(I32:I40)</f>
        <v>109.31</v>
      </c>
      <c r="J41" s="20">
        <f t="shared" ref="J41" si="8">SUM(J32:J40)</f>
        <v>784.65</v>
      </c>
      <c r="K41" s="26"/>
    </row>
    <row r="42" spans="1:11" ht="15.75" customHeight="1" thickBot="1" x14ac:dyDescent="0.25">
      <c r="A42" s="34">
        <f>A24</f>
        <v>1</v>
      </c>
      <c r="B42" s="34">
        <f>B24</f>
        <v>2</v>
      </c>
      <c r="C42" s="49" t="s">
        <v>4</v>
      </c>
      <c r="D42" s="50"/>
      <c r="E42" s="32"/>
      <c r="F42" s="33">
        <f>F31+F41</f>
        <v>1285</v>
      </c>
      <c r="G42" s="33">
        <f t="shared" ref="G42" si="9">G31+G41</f>
        <v>50.149999999999991</v>
      </c>
      <c r="H42" s="33">
        <f t="shared" ref="H42" si="10">H31+H41</f>
        <v>56.3</v>
      </c>
      <c r="I42" s="33">
        <f t="shared" ref="I42" si="11">I31+I41</f>
        <v>194.18</v>
      </c>
      <c r="J42" s="33">
        <f t="shared" ref="J42" si="12">J31+J41</f>
        <v>1421.3200000000002</v>
      </c>
      <c r="K42" s="33"/>
    </row>
    <row r="43" spans="1:11" ht="15" x14ac:dyDescent="0.25">
      <c r="A43" s="21">
        <v>1</v>
      </c>
      <c r="B43" s="22">
        <v>3</v>
      </c>
      <c r="C43" s="23" t="s">
        <v>20</v>
      </c>
      <c r="D43" s="5" t="s">
        <v>21</v>
      </c>
      <c r="E43" s="40" t="s">
        <v>128</v>
      </c>
      <c r="F43" s="41" t="s">
        <v>129</v>
      </c>
      <c r="G43" s="41">
        <v>17.73</v>
      </c>
      <c r="H43" s="41">
        <v>9.84</v>
      </c>
      <c r="I43" s="41">
        <v>23.93</v>
      </c>
      <c r="J43" s="41">
        <v>254.13</v>
      </c>
      <c r="K43" s="42" t="s">
        <v>67</v>
      </c>
    </row>
    <row r="44" spans="1:11" ht="15" x14ac:dyDescent="0.25">
      <c r="A44" s="24"/>
      <c r="B44" s="16"/>
      <c r="C44" s="11"/>
      <c r="D44" s="7" t="s">
        <v>21</v>
      </c>
      <c r="E44" s="43" t="s">
        <v>130</v>
      </c>
      <c r="F44" s="44" t="s">
        <v>36</v>
      </c>
      <c r="G44" s="44">
        <v>7.85</v>
      </c>
      <c r="H44" s="44">
        <v>7.29</v>
      </c>
      <c r="I44" s="44">
        <v>37.479999999999997</v>
      </c>
      <c r="J44" s="44">
        <v>238.4</v>
      </c>
      <c r="K44" s="45" t="s">
        <v>131</v>
      </c>
    </row>
    <row r="45" spans="1:11" ht="15" x14ac:dyDescent="0.25">
      <c r="A45" s="24"/>
      <c r="B45" s="16"/>
      <c r="C45" s="11"/>
      <c r="D45" s="7" t="s">
        <v>28</v>
      </c>
      <c r="E45" s="43" t="s">
        <v>46</v>
      </c>
      <c r="F45" s="44">
        <v>200</v>
      </c>
      <c r="G45" s="44">
        <v>0</v>
      </c>
      <c r="H45" s="44">
        <v>0</v>
      </c>
      <c r="I45" s="44">
        <v>9.98</v>
      </c>
      <c r="J45" s="44">
        <v>37.42</v>
      </c>
      <c r="K45" s="45" t="s">
        <v>48</v>
      </c>
    </row>
    <row r="46" spans="1:11" ht="15" x14ac:dyDescent="0.25">
      <c r="A46" s="24"/>
      <c r="B46" s="16"/>
      <c r="C46" s="11"/>
      <c r="D46" s="7" t="s">
        <v>29</v>
      </c>
      <c r="E46" s="43" t="s">
        <v>69</v>
      </c>
      <c r="F46" s="44">
        <v>20</v>
      </c>
      <c r="G46" s="44">
        <v>1.52</v>
      </c>
      <c r="H46" s="44">
        <v>0.18</v>
      </c>
      <c r="I46" s="44">
        <v>9.94</v>
      </c>
      <c r="J46" s="44">
        <v>45.2</v>
      </c>
      <c r="K46" s="45" t="s">
        <v>50</v>
      </c>
    </row>
    <row r="47" spans="1:11" ht="15" x14ac:dyDescent="0.25">
      <c r="A47" s="24"/>
      <c r="B47" s="16"/>
      <c r="C47" s="11"/>
      <c r="D47" s="6" t="s">
        <v>123</v>
      </c>
      <c r="E47" s="43" t="s">
        <v>40</v>
      </c>
      <c r="F47" s="44">
        <v>20</v>
      </c>
      <c r="G47" s="44">
        <v>1.4</v>
      </c>
      <c r="H47" s="44">
        <v>0.2</v>
      </c>
      <c r="I47" s="44">
        <v>9</v>
      </c>
      <c r="J47" s="44">
        <v>41.2</v>
      </c>
      <c r="K47" s="45" t="s">
        <v>41</v>
      </c>
    </row>
    <row r="48" spans="1:11" ht="15" x14ac:dyDescent="0.25">
      <c r="A48" s="24"/>
      <c r="B48" s="16"/>
      <c r="C48" s="11"/>
      <c r="D48" s="6"/>
      <c r="E48" s="43"/>
      <c r="F48" s="44"/>
      <c r="G48" s="44"/>
      <c r="H48" s="44"/>
      <c r="I48" s="44"/>
      <c r="J48" s="44"/>
      <c r="K48" s="45"/>
    </row>
    <row r="49" spans="1:11" ht="15" x14ac:dyDescent="0.25">
      <c r="A49" s="25"/>
      <c r="B49" s="18"/>
      <c r="C49" s="8"/>
      <c r="D49" s="19" t="s">
        <v>30</v>
      </c>
      <c r="E49" s="9"/>
      <c r="F49" s="20">
        <v>565</v>
      </c>
      <c r="G49" s="20">
        <f>SUM(G43:G48)</f>
        <v>28.499999999999996</v>
      </c>
      <c r="H49" s="20">
        <f>SUM(H43:H48)</f>
        <v>17.509999999999998</v>
      </c>
      <c r="I49" s="20">
        <f>SUM(I43:I48)</f>
        <v>90.33</v>
      </c>
      <c r="J49" s="20">
        <f>SUM(J43:J48)</f>
        <v>616.35</v>
      </c>
      <c r="K49" s="26"/>
    </row>
    <row r="50" spans="1:11" ht="15" x14ac:dyDescent="0.25">
      <c r="A50" s="27">
        <f>A43</f>
        <v>1</v>
      </c>
      <c r="B50" s="14">
        <f>B43</f>
        <v>3</v>
      </c>
      <c r="C50" s="10" t="s">
        <v>23</v>
      </c>
      <c r="D50" s="7" t="s">
        <v>24</v>
      </c>
      <c r="E50" s="43" t="s">
        <v>132</v>
      </c>
      <c r="F50" s="44">
        <v>80</v>
      </c>
      <c r="G50" s="44">
        <v>1.26</v>
      </c>
      <c r="H50" s="44">
        <v>12.06</v>
      </c>
      <c r="I50" s="44">
        <v>7.39</v>
      </c>
      <c r="J50" s="44">
        <v>144.93</v>
      </c>
      <c r="K50" s="45" t="s">
        <v>133</v>
      </c>
    </row>
    <row r="51" spans="1:11" ht="15" x14ac:dyDescent="0.25">
      <c r="A51" s="24"/>
      <c r="B51" s="16"/>
      <c r="C51" s="11"/>
      <c r="D51" s="7" t="s">
        <v>25</v>
      </c>
      <c r="E51" s="43" t="s">
        <v>134</v>
      </c>
      <c r="F51" s="44" t="s">
        <v>59</v>
      </c>
      <c r="G51" s="44">
        <v>1.44</v>
      </c>
      <c r="H51" s="44">
        <v>5.25</v>
      </c>
      <c r="I51" s="44">
        <v>8.01</v>
      </c>
      <c r="J51" s="44">
        <v>83.74</v>
      </c>
      <c r="K51" s="45" t="s">
        <v>135</v>
      </c>
    </row>
    <row r="52" spans="1:11" ht="15" x14ac:dyDescent="0.25">
      <c r="A52" s="24"/>
      <c r="B52" s="16"/>
      <c r="C52" s="11"/>
      <c r="D52" s="7" t="s">
        <v>26</v>
      </c>
      <c r="E52" s="43" t="s">
        <v>136</v>
      </c>
      <c r="F52" s="44">
        <v>90</v>
      </c>
      <c r="G52" s="44">
        <v>16.03</v>
      </c>
      <c r="H52" s="44">
        <v>6.56</v>
      </c>
      <c r="I52" s="44">
        <v>5.67</v>
      </c>
      <c r="J52" s="44">
        <v>147.33000000000001</v>
      </c>
      <c r="K52" s="45" t="s">
        <v>137</v>
      </c>
    </row>
    <row r="53" spans="1:11" ht="15" x14ac:dyDescent="0.25">
      <c r="A53" s="24"/>
      <c r="B53" s="16"/>
      <c r="C53" s="11"/>
      <c r="D53" s="7" t="s">
        <v>27</v>
      </c>
      <c r="E53" s="43" t="s">
        <v>71</v>
      </c>
      <c r="F53" s="44">
        <v>150</v>
      </c>
      <c r="G53" s="44">
        <v>4.68</v>
      </c>
      <c r="H53" s="44">
        <v>4.21</v>
      </c>
      <c r="I53" s="44">
        <v>25.77</v>
      </c>
      <c r="J53" s="44">
        <v>153.06</v>
      </c>
      <c r="K53" s="45" t="s">
        <v>72</v>
      </c>
    </row>
    <row r="54" spans="1:11" ht="15" x14ac:dyDescent="0.25">
      <c r="A54" s="24"/>
      <c r="B54" s="16"/>
      <c r="C54" s="11"/>
      <c r="D54" s="7" t="s">
        <v>28</v>
      </c>
      <c r="E54" s="43" t="s">
        <v>73</v>
      </c>
      <c r="F54" s="44">
        <v>200</v>
      </c>
      <c r="G54" s="44">
        <v>0.64</v>
      </c>
      <c r="H54" s="44">
        <v>0</v>
      </c>
      <c r="I54" s="44">
        <v>23.64</v>
      </c>
      <c r="J54" s="44">
        <v>92.23</v>
      </c>
      <c r="K54" s="45" t="s">
        <v>74</v>
      </c>
    </row>
    <row r="55" spans="1:11" ht="15" x14ac:dyDescent="0.25">
      <c r="A55" s="24"/>
      <c r="B55" s="16"/>
      <c r="C55" s="11"/>
      <c r="D55" s="7" t="s">
        <v>29</v>
      </c>
      <c r="E55" s="43" t="s">
        <v>49</v>
      </c>
      <c r="F55" s="44">
        <v>30</v>
      </c>
      <c r="G55" s="44">
        <v>2.2799999999999998</v>
      </c>
      <c r="H55" s="44">
        <v>0.27</v>
      </c>
      <c r="I55" s="44">
        <v>14.91</v>
      </c>
      <c r="J55" s="44">
        <v>67.8</v>
      </c>
      <c r="K55" s="45" t="s">
        <v>50</v>
      </c>
    </row>
    <row r="56" spans="1:11" ht="15" x14ac:dyDescent="0.25">
      <c r="A56" s="24"/>
      <c r="B56" s="16"/>
      <c r="C56" s="11"/>
      <c r="D56" s="7" t="s">
        <v>123</v>
      </c>
      <c r="E56" s="43" t="s">
        <v>51</v>
      </c>
      <c r="F56" s="44">
        <v>25</v>
      </c>
      <c r="G56" s="44">
        <v>1.75</v>
      </c>
      <c r="H56" s="44">
        <v>0.25</v>
      </c>
      <c r="I56" s="44">
        <v>11.25</v>
      </c>
      <c r="J56" s="44">
        <v>51.5</v>
      </c>
      <c r="K56" s="45" t="s">
        <v>41</v>
      </c>
    </row>
    <row r="57" spans="1:11" ht="15" x14ac:dyDescent="0.25">
      <c r="A57" s="24"/>
      <c r="B57" s="16"/>
      <c r="C57" s="11"/>
      <c r="D57" s="6"/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6"/>
      <c r="E58" s="43"/>
      <c r="F58" s="44"/>
      <c r="G58" s="44"/>
      <c r="H58" s="44"/>
      <c r="I58" s="44"/>
      <c r="J58" s="44"/>
      <c r="K58" s="45"/>
    </row>
    <row r="59" spans="1:11" ht="15" x14ac:dyDescent="0.25">
      <c r="A59" s="25"/>
      <c r="B59" s="18"/>
      <c r="C59" s="8"/>
      <c r="D59" s="19" t="s">
        <v>30</v>
      </c>
      <c r="E59" s="12"/>
      <c r="F59" s="20">
        <v>783</v>
      </c>
      <c r="G59" s="20">
        <f t="shared" ref="G59" si="13">SUM(G50:G58)</f>
        <v>28.080000000000002</v>
      </c>
      <c r="H59" s="20">
        <f t="shared" ref="H59" si="14">SUM(H50:H58)</f>
        <v>28.6</v>
      </c>
      <c r="I59" s="20">
        <f t="shared" ref="I59" si="15">SUM(I50:I58)</f>
        <v>96.64</v>
      </c>
      <c r="J59" s="20">
        <f t="shared" ref="J59" si="16">SUM(J50:J58)</f>
        <v>740.58999999999992</v>
      </c>
      <c r="K59" s="26"/>
    </row>
    <row r="60" spans="1:11" ht="15.75" customHeight="1" thickBot="1" x14ac:dyDescent="0.25">
      <c r="A60" s="30">
        <f>A43</f>
        <v>1</v>
      </c>
      <c r="B60" s="31">
        <f>B43</f>
        <v>3</v>
      </c>
      <c r="C60" s="49" t="s">
        <v>4</v>
      </c>
      <c r="D60" s="50"/>
      <c r="E60" s="32"/>
      <c r="F60" s="33">
        <f>F49+F59</f>
        <v>1348</v>
      </c>
      <c r="G60" s="33">
        <f t="shared" ref="G60" si="17">G49+G59</f>
        <v>56.58</v>
      </c>
      <c r="H60" s="33">
        <f t="shared" ref="H60" si="18">H49+H59</f>
        <v>46.11</v>
      </c>
      <c r="I60" s="33">
        <f t="shared" ref="I60" si="19">I49+I59</f>
        <v>186.97</v>
      </c>
      <c r="J60" s="33">
        <f t="shared" ref="J60" si="20">J49+J59</f>
        <v>1356.94</v>
      </c>
      <c r="K60" s="33"/>
    </row>
    <row r="61" spans="1:11" ht="15" x14ac:dyDescent="0.25">
      <c r="A61" s="21">
        <v>1</v>
      </c>
      <c r="B61" s="22">
        <v>4</v>
      </c>
      <c r="C61" s="23" t="s">
        <v>20</v>
      </c>
      <c r="D61" s="5" t="s">
        <v>124</v>
      </c>
      <c r="E61" s="40" t="s">
        <v>75</v>
      </c>
      <c r="F61" s="41">
        <v>10</v>
      </c>
      <c r="G61" s="41">
        <v>2.3199999999999998</v>
      </c>
      <c r="H61" s="41">
        <v>2.95</v>
      </c>
      <c r="I61" s="41">
        <v>0</v>
      </c>
      <c r="J61" s="41">
        <v>36.4</v>
      </c>
      <c r="K61" s="42" t="s">
        <v>76</v>
      </c>
    </row>
    <row r="62" spans="1:11" ht="15" x14ac:dyDescent="0.25">
      <c r="A62" s="24"/>
      <c r="B62" s="16"/>
      <c r="C62" s="11"/>
      <c r="D62" s="6" t="s">
        <v>124</v>
      </c>
      <c r="E62" s="43" t="s">
        <v>54</v>
      </c>
      <c r="F62" s="44">
        <v>10</v>
      </c>
      <c r="G62" s="44">
        <v>0.1</v>
      </c>
      <c r="H62" s="44">
        <v>7.25</v>
      </c>
      <c r="I62" s="44">
        <v>0.14000000000000001</v>
      </c>
      <c r="J62" s="44">
        <v>66.2</v>
      </c>
      <c r="K62" s="45" t="s">
        <v>55</v>
      </c>
    </row>
    <row r="63" spans="1:11" ht="15" x14ac:dyDescent="0.25">
      <c r="A63" s="24"/>
      <c r="B63" s="16"/>
      <c r="C63" s="11"/>
      <c r="D63" s="7" t="s">
        <v>21</v>
      </c>
      <c r="E63" s="43" t="s">
        <v>138</v>
      </c>
      <c r="F63" s="44" t="s">
        <v>36</v>
      </c>
      <c r="G63" s="44">
        <v>7.52</v>
      </c>
      <c r="H63" s="44">
        <v>6.91</v>
      </c>
      <c r="I63" s="44">
        <v>45.11</v>
      </c>
      <c r="J63" s="44">
        <v>262.26</v>
      </c>
      <c r="K63" s="45" t="s">
        <v>77</v>
      </c>
    </row>
    <row r="64" spans="1:11" ht="15" x14ac:dyDescent="0.25">
      <c r="A64" s="24"/>
      <c r="B64" s="16"/>
      <c r="C64" s="11"/>
      <c r="D64" s="7" t="s">
        <v>28</v>
      </c>
      <c r="E64" s="43" t="s">
        <v>38</v>
      </c>
      <c r="F64" s="44">
        <v>200</v>
      </c>
      <c r="G64" s="44">
        <v>1.86</v>
      </c>
      <c r="H64" s="44">
        <v>1.34</v>
      </c>
      <c r="I64" s="44">
        <v>12.5</v>
      </c>
      <c r="J64" s="44">
        <v>66.760000000000005</v>
      </c>
      <c r="K64" s="45" t="s">
        <v>39</v>
      </c>
    </row>
    <row r="65" spans="1:11" ht="15" x14ac:dyDescent="0.25">
      <c r="A65" s="24"/>
      <c r="B65" s="16"/>
      <c r="C65" s="11"/>
      <c r="D65" s="7" t="s">
        <v>29</v>
      </c>
      <c r="E65" s="43" t="s">
        <v>69</v>
      </c>
      <c r="F65" s="44">
        <v>25</v>
      </c>
      <c r="G65" s="44">
        <v>1.9</v>
      </c>
      <c r="H65" s="44">
        <v>0.23</v>
      </c>
      <c r="I65" s="44">
        <v>12.43</v>
      </c>
      <c r="J65" s="44">
        <v>56.5</v>
      </c>
      <c r="K65" s="45" t="s">
        <v>50</v>
      </c>
    </row>
    <row r="66" spans="1:11" ht="15" x14ac:dyDescent="0.25">
      <c r="A66" s="24"/>
      <c r="B66" s="16"/>
      <c r="C66" s="11"/>
      <c r="D66" s="6" t="s">
        <v>123</v>
      </c>
      <c r="E66" s="43" t="s">
        <v>51</v>
      </c>
      <c r="F66" s="44">
        <v>25</v>
      </c>
      <c r="G66" s="44">
        <v>1.75</v>
      </c>
      <c r="H66" s="44">
        <v>0.25</v>
      </c>
      <c r="I66" s="44">
        <v>11.25</v>
      </c>
      <c r="J66" s="44">
        <v>51.5</v>
      </c>
      <c r="K66" s="45" t="s">
        <v>41</v>
      </c>
    </row>
    <row r="67" spans="1:11" ht="15" x14ac:dyDescent="0.25">
      <c r="A67" s="24"/>
      <c r="B67" s="16"/>
      <c r="C67" s="11"/>
      <c r="D67" s="6" t="s">
        <v>22</v>
      </c>
      <c r="E67" s="43" t="s">
        <v>78</v>
      </c>
      <c r="F67" s="44">
        <v>100</v>
      </c>
      <c r="G67" s="44">
        <v>0.4</v>
      </c>
      <c r="H67" s="44">
        <v>0</v>
      </c>
      <c r="I67" s="44">
        <v>11.3</v>
      </c>
      <c r="J67" s="44">
        <v>46</v>
      </c>
      <c r="K67" s="45" t="s">
        <v>43</v>
      </c>
    </row>
    <row r="68" spans="1:11" ht="15" x14ac:dyDescent="0.25">
      <c r="A68" s="25"/>
      <c r="B68" s="18"/>
      <c r="C68" s="8"/>
      <c r="D68" s="19" t="s">
        <v>30</v>
      </c>
      <c r="E68" s="9"/>
      <c r="F68" s="20">
        <v>575</v>
      </c>
      <c r="G68" s="20">
        <f t="shared" ref="G68" si="21">SUM(G61:G67)</f>
        <v>15.85</v>
      </c>
      <c r="H68" s="20">
        <f t="shared" ref="H68" si="22">SUM(H61:H67)</f>
        <v>18.93</v>
      </c>
      <c r="I68" s="20">
        <f t="shared" ref="I68" si="23">SUM(I61:I67)</f>
        <v>92.73</v>
      </c>
      <c r="J68" s="20">
        <f t="shared" ref="J68" si="24">SUM(J61:J67)</f>
        <v>585.62</v>
      </c>
      <c r="K68" s="26"/>
    </row>
    <row r="69" spans="1:11" ht="15" x14ac:dyDescent="0.25">
      <c r="A69" s="27">
        <f>A61</f>
        <v>1</v>
      </c>
      <c r="B69" s="14">
        <f>B61</f>
        <v>4</v>
      </c>
      <c r="C69" s="10" t="s">
        <v>23</v>
      </c>
      <c r="D69" s="7" t="s">
        <v>24</v>
      </c>
      <c r="E69" s="43" t="s">
        <v>139</v>
      </c>
      <c r="F69" s="44">
        <v>80</v>
      </c>
      <c r="G69" s="44">
        <v>1.07</v>
      </c>
      <c r="H69" s="44">
        <v>7.98</v>
      </c>
      <c r="I69" s="44">
        <v>5.08</v>
      </c>
      <c r="J69" s="44">
        <v>98.14</v>
      </c>
      <c r="K69" s="45" t="s">
        <v>140</v>
      </c>
    </row>
    <row r="70" spans="1:11" ht="15" x14ac:dyDescent="0.25">
      <c r="A70" s="24"/>
      <c r="B70" s="16"/>
      <c r="C70" s="11"/>
      <c r="D70" s="7" t="s">
        <v>25</v>
      </c>
      <c r="E70" s="43" t="s">
        <v>79</v>
      </c>
      <c r="F70" s="44">
        <v>200</v>
      </c>
      <c r="G70" s="44">
        <v>2.1</v>
      </c>
      <c r="H70" s="44">
        <v>4.24</v>
      </c>
      <c r="I70" s="44">
        <v>15.46</v>
      </c>
      <c r="J70" s="44">
        <v>107.13</v>
      </c>
      <c r="K70" s="45" t="s">
        <v>80</v>
      </c>
    </row>
    <row r="71" spans="1:11" ht="15" x14ac:dyDescent="0.25">
      <c r="A71" s="24"/>
      <c r="B71" s="16"/>
      <c r="C71" s="11"/>
      <c r="D71" s="7" t="s">
        <v>26</v>
      </c>
      <c r="E71" s="43" t="s">
        <v>141</v>
      </c>
      <c r="F71" s="44">
        <v>100</v>
      </c>
      <c r="G71" s="44">
        <v>14.66</v>
      </c>
      <c r="H71" s="44">
        <v>12.23</v>
      </c>
      <c r="I71" s="44">
        <v>6.79</v>
      </c>
      <c r="J71" s="44">
        <v>167.85</v>
      </c>
      <c r="K71" s="45" t="s">
        <v>105</v>
      </c>
    </row>
    <row r="72" spans="1:11" ht="15" x14ac:dyDescent="0.25">
      <c r="A72" s="24"/>
      <c r="B72" s="16"/>
      <c r="C72" s="11"/>
      <c r="D72" s="7" t="s">
        <v>27</v>
      </c>
      <c r="E72" s="43" t="s">
        <v>81</v>
      </c>
      <c r="F72" s="44">
        <v>150</v>
      </c>
      <c r="G72" s="44">
        <v>3.33</v>
      </c>
      <c r="H72" s="44">
        <v>4.0199999999999996</v>
      </c>
      <c r="I72" s="44">
        <v>22.09</v>
      </c>
      <c r="J72" s="44">
        <v>137.97</v>
      </c>
      <c r="K72" s="45" t="s">
        <v>82</v>
      </c>
    </row>
    <row r="73" spans="1:11" ht="15" x14ac:dyDescent="0.25">
      <c r="A73" s="24"/>
      <c r="B73" s="16"/>
      <c r="C73" s="11"/>
      <c r="D73" s="7" t="s">
        <v>28</v>
      </c>
      <c r="E73" s="43" t="s">
        <v>83</v>
      </c>
      <c r="F73" s="44">
        <v>200</v>
      </c>
      <c r="G73" s="44">
        <v>0.36</v>
      </c>
      <c r="H73" s="44">
        <v>0</v>
      </c>
      <c r="I73" s="44">
        <v>23.24</v>
      </c>
      <c r="J73" s="44">
        <v>91.43</v>
      </c>
      <c r="K73" s="45" t="s">
        <v>84</v>
      </c>
    </row>
    <row r="74" spans="1:11" ht="15" x14ac:dyDescent="0.25">
      <c r="A74" s="24"/>
      <c r="B74" s="16"/>
      <c r="C74" s="11"/>
      <c r="D74" s="7" t="s">
        <v>29</v>
      </c>
      <c r="E74" s="43" t="s">
        <v>69</v>
      </c>
      <c r="F74" s="44">
        <v>30</v>
      </c>
      <c r="G74" s="44">
        <v>2.2799999999999998</v>
      </c>
      <c r="H74" s="44">
        <v>0.27</v>
      </c>
      <c r="I74" s="44">
        <v>14.91</v>
      </c>
      <c r="J74" s="44">
        <v>67.8</v>
      </c>
      <c r="K74" s="45" t="s">
        <v>50</v>
      </c>
    </row>
    <row r="75" spans="1:11" ht="15" x14ac:dyDescent="0.25">
      <c r="A75" s="24"/>
      <c r="B75" s="16"/>
      <c r="C75" s="11"/>
      <c r="D75" s="7" t="s">
        <v>123</v>
      </c>
      <c r="E75" s="43" t="s">
        <v>51</v>
      </c>
      <c r="F75" s="44">
        <v>30</v>
      </c>
      <c r="G75" s="44">
        <v>2.1</v>
      </c>
      <c r="H75" s="44">
        <v>0.3</v>
      </c>
      <c r="I75" s="44">
        <v>13.5</v>
      </c>
      <c r="J75" s="44">
        <v>61.8</v>
      </c>
      <c r="K75" s="45" t="s">
        <v>41</v>
      </c>
    </row>
    <row r="76" spans="1:11" ht="15" x14ac:dyDescent="0.25">
      <c r="A76" s="24"/>
      <c r="B76" s="16"/>
      <c r="C76" s="11"/>
      <c r="D76" s="6"/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6"/>
      <c r="E77" s="43"/>
      <c r="F77" s="44"/>
      <c r="G77" s="44"/>
      <c r="H77" s="44"/>
      <c r="I77" s="44"/>
      <c r="J77" s="44"/>
      <c r="K77" s="45"/>
    </row>
    <row r="78" spans="1:11" ht="15" x14ac:dyDescent="0.25">
      <c r="A78" s="25"/>
      <c r="B78" s="18"/>
      <c r="C78" s="8"/>
      <c r="D78" s="19" t="s">
        <v>30</v>
      </c>
      <c r="E78" s="12"/>
      <c r="F78" s="20">
        <f>SUM(F69:F77)</f>
        <v>790</v>
      </c>
      <c r="G78" s="20">
        <f t="shared" ref="G78" si="25">SUM(G69:G77)</f>
        <v>25.9</v>
      </c>
      <c r="H78" s="20">
        <f t="shared" ref="H78" si="26">SUM(H69:H77)</f>
        <v>29.040000000000003</v>
      </c>
      <c r="I78" s="20">
        <f t="shared" ref="I78" si="27">SUM(I69:I77)</f>
        <v>101.07</v>
      </c>
      <c r="J78" s="20">
        <f t="shared" ref="J78" si="28">SUM(J69:J77)</f>
        <v>732.11999999999989</v>
      </c>
      <c r="K78" s="26"/>
    </row>
    <row r="79" spans="1:11" ht="15.75" customHeight="1" thickBot="1" x14ac:dyDescent="0.25">
      <c r="A79" s="30">
        <f>A61</f>
        <v>1</v>
      </c>
      <c r="B79" s="31">
        <f>B61</f>
        <v>4</v>
      </c>
      <c r="C79" s="49" t="s">
        <v>4</v>
      </c>
      <c r="D79" s="50"/>
      <c r="E79" s="32"/>
      <c r="F79" s="33">
        <f>F68+F78</f>
        <v>1365</v>
      </c>
      <c r="G79" s="33">
        <f t="shared" ref="G79" si="29">G68+G78</f>
        <v>41.75</v>
      </c>
      <c r="H79" s="33">
        <f t="shared" ref="H79" si="30">H68+H78</f>
        <v>47.97</v>
      </c>
      <c r="I79" s="33">
        <f t="shared" ref="I79" si="31">I68+I78</f>
        <v>193.8</v>
      </c>
      <c r="J79" s="33">
        <f t="shared" ref="J79" si="32">J68+J78</f>
        <v>1317.7399999999998</v>
      </c>
      <c r="K79" s="33"/>
    </row>
    <row r="80" spans="1:11" ht="15" x14ac:dyDescent="0.25">
      <c r="A80" s="21">
        <v>1</v>
      </c>
      <c r="B80" s="22">
        <v>5</v>
      </c>
      <c r="C80" s="23" t="s">
        <v>20</v>
      </c>
      <c r="D80" s="5" t="s">
        <v>21</v>
      </c>
      <c r="E80" s="40" t="s">
        <v>85</v>
      </c>
      <c r="F80" s="41" t="s">
        <v>86</v>
      </c>
      <c r="G80" s="41">
        <v>13.67</v>
      </c>
      <c r="H80" s="41">
        <v>6.19</v>
      </c>
      <c r="I80" s="41">
        <v>28.31</v>
      </c>
      <c r="J80" s="41">
        <v>221.39</v>
      </c>
      <c r="K80" s="42" t="s">
        <v>87</v>
      </c>
    </row>
    <row r="81" spans="1:11" ht="15" x14ac:dyDescent="0.25">
      <c r="A81" s="24"/>
      <c r="B81" s="16"/>
      <c r="C81" s="11"/>
      <c r="D81" s="6" t="s">
        <v>88</v>
      </c>
      <c r="E81" s="43" t="s">
        <v>142</v>
      </c>
      <c r="F81" s="44" t="s">
        <v>89</v>
      </c>
      <c r="G81" s="44">
        <v>6.91</v>
      </c>
      <c r="H81" s="44">
        <v>6.39</v>
      </c>
      <c r="I81" s="44">
        <v>38.340000000000003</v>
      </c>
      <c r="J81" s="44">
        <v>229.67</v>
      </c>
      <c r="K81" s="45" t="s">
        <v>90</v>
      </c>
    </row>
    <row r="82" spans="1:11" ht="15" x14ac:dyDescent="0.25">
      <c r="A82" s="24"/>
      <c r="B82" s="16"/>
      <c r="C82" s="11"/>
      <c r="D82" s="7" t="s">
        <v>28</v>
      </c>
      <c r="E82" s="43" t="s">
        <v>56</v>
      </c>
      <c r="F82" s="44">
        <v>200</v>
      </c>
      <c r="G82" s="44">
        <v>3.58</v>
      </c>
      <c r="H82" s="44">
        <v>2.92</v>
      </c>
      <c r="I82" s="44">
        <v>14.76</v>
      </c>
      <c r="J82" s="44">
        <v>99.35</v>
      </c>
      <c r="K82" s="45" t="s">
        <v>57</v>
      </c>
    </row>
    <row r="83" spans="1:11" ht="15" x14ac:dyDescent="0.25">
      <c r="A83" s="24"/>
      <c r="B83" s="16"/>
      <c r="C83" s="11"/>
      <c r="D83" s="7" t="s">
        <v>29</v>
      </c>
      <c r="E83" s="43" t="s">
        <v>49</v>
      </c>
      <c r="F83" s="44">
        <v>20</v>
      </c>
      <c r="G83" s="44">
        <v>1.52</v>
      </c>
      <c r="H83" s="44">
        <v>0.18</v>
      </c>
      <c r="I83" s="44">
        <v>9.94</v>
      </c>
      <c r="J83" s="44">
        <v>45.2</v>
      </c>
      <c r="K83" s="45" t="s">
        <v>50</v>
      </c>
    </row>
    <row r="84" spans="1:11" ht="15" x14ac:dyDescent="0.25">
      <c r="A84" s="24"/>
      <c r="B84" s="16"/>
      <c r="C84" s="11"/>
      <c r="D84" s="7"/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6"/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6"/>
      <c r="E86" s="43"/>
      <c r="F86" s="44"/>
      <c r="G86" s="44"/>
      <c r="H86" s="44"/>
      <c r="I86" s="44"/>
      <c r="J86" s="44"/>
      <c r="K86" s="45"/>
    </row>
    <row r="87" spans="1:11" ht="15" x14ac:dyDescent="0.25">
      <c r="A87" s="25"/>
      <c r="B87" s="18"/>
      <c r="C87" s="8"/>
      <c r="D87" s="19" t="s">
        <v>30</v>
      </c>
      <c r="E87" s="9"/>
      <c r="F87" s="20">
        <v>500</v>
      </c>
      <c r="G87" s="20">
        <f t="shared" ref="G87" si="33">SUM(G80:G86)</f>
        <v>25.679999999999996</v>
      </c>
      <c r="H87" s="20">
        <f t="shared" ref="H87" si="34">SUM(H80:H86)</f>
        <v>15.68</v>
      </c>
      <c r="I87" s="20">
        <f t="shared" ref="I87" si="35">SUM(I80:I86)</f>
        <v>91.350000000000009</v>
      </c>
      <c r="J87" s="20">
        <f t="shared" ref="J87" si="36">SUM(J80:J86)</f>
        <v>595.61</v>
      </c>
      <c r="K87" s="26"/>
    </row>
    <row r="88" spans="1:11" ht="15" x14ac:dyDescent="0.25">
      <c r="A88" s="27">
        <f>A80</f>
        <v>1</v>
      </c>
      <c r="B88" s="14">
        <f>B80</f>
        <v>5</v>
      </c>
      <c r="C88" s="10" t="s">
        <v>23</v>
      </c>
      <c r="D88" s="7" t="s">
        <v>24</v>
      </c>
      <c r="E88" s="43" t="s">
        <v>91</v>
      </c>
      <c r="F88" s="44">
        <v>60</v>
      </c>
      <c r="G88" s="44">
        <v>0.86</v>
      </c>
      <c r="H88" s="44">
        <v>3.62</v>
      </c>
      <c r="I88" s="44">
        <v>5.07</v>
      </c>
      <c r="J88" s="44">
        <v>55.35</v>
      </c>
      <c r="K88" s="45" t="s">
        <v>92</v>
      </c>
    </row>
    <row r="89" spans="1:11" ht="15" x14ac:dyDescent="0.25">
      <c r="A89" s="24"/>
      <c r="B89" s="16"/>
      <c r="C89" s="11"/>
      <c r="D89" s="7" t="s">
        <v>25</v>
      </c>
      <c r="E89" s="43" t="s">
        <v>93</v>
      </c>
      <c r="F89" s="44" t="s">
        <v>47</v>
      </c>
      <c r="G89" s="44">
        <v>3.67</v>
      </c>
      <c r="H89" s="44">
        <v>5.98</v>
      </c>
      <c r="I89" s="44">
        <v>19.100000000000001</v>
      </c>
      <c r="J89" s="44">
        <v>142.55000000000001</v>
      </c>
      <c r="K89" s="45" t="s">
        <v>94</v>
      </c>
    </row>
    <row r="90" spans="1:11" ht="15" x14ac:dyDescent="0.25">
      <c r="A90" s="24"/>
      <c r="B90" s="16"/>
      <c r="C90" s="11"/>
      <c r="D90" s="7" t="s">
        <v>26</v>
      </c>
      <c r="E90" s="43" t="s">
        <v>61</v>
      </c>
      <c r="F90" s="44">
        <v>90</v>
      </c>
      <c r="G90" s="44">
        <v>21.86</v>
      </c>
      <c r="H90" s="44">
        <v>10.85</v>
      </c>
      <c r="I90" s="44">
        <v>12.44</v>
      </c>
      <c r="J90" s="44">
        <v>205.22</v>
      </c>
      <c r="K90" s="45" t="s">
        <v>62</v>
      </c>
    </row>
    <row r="91" spans="1:11" ht="15" x14ac:dyDescent="0.25">
      <c r="A91" s="24"/>
      <c r="B91" s="16"/>
      <c r="C91" s="11"/>
      <c r="D91" s="7" t="s">
        <v>27</v>
      </c>
      <c r="E91" s="43" t="s">
        <v>97</v>
      </c>
      <c r="F91" s="44">
        <v>150</v>
      </c>
      <c r="G91" s="44">
        <v>4.6399999999999997</v>
      </c>
      <c r="H91" s="44">
        <v>4.75</v>
      </c>
      <c r="I91" s="44">
        <v>24.83</v>
      </c>
      <c r="J91" s="44">
        <v>154.51</v>
      </c>
      <c r="K91" s="45" t="s">
        <v>72</v>
      </c>
    </row>
    <row r="92" spans="1:11" ht="15" x14ac:dyDescent="0.25">
      <c r="A92" s="24"/>
      <c r="B92" s="16"/>
      <c r="C92" s="11"/>
      <c r="D92" s="7" t="s">
        <v>28</v>
      </c>
      <c r="E92" s="43" t="s">
        <v>46</v>
      </c>
      <c r="F92" s="44">
        <v>200</v>
      </c>
      <c r="G92" s="44">
        <v>0</v>
      </c>
      <c r="H92" s="44">
        <v>0</v>
      </c>
      <c r="I92" s="44">
        <v>9.98</v>
      </c>
      <c r="J92" s="44">
        <v>37.42</v>
      </c>
      <c r="K92" s="45" t="s">
        <v>48</v>
      </c>
    </row>
    <row r="93" spans="1:11" ht="15" x14ac:dyDescent="0.25">
      <c r="A93" s="24"/>
      <c r="B93" s="16"/>
      <c r="C93" s="11"/>
      <c r="D93" s="7" t="s">
        <v>29</v>
      </c>
      <c r="E93" s="43" t="s">
        <v>49</v>
      </c>
      <c r="F93" s="44">
        <v>35</v>
      </c>
      <c r="G93" s="44">
        <v>2.66</v>
      </c>
      <c r="H93" s="44">
        <v>0.32</v>
      </c>
      <c r="I93" s="44">
        <v>17.399999999999999</v>
      </c>
      <c r="J93" s="44">
        <v>79.099999999999994</v>
      </c>
      <c r="K93" s="45" t="s">
        <v>50</v>
      </c>
    </row>
    <row r="94" spans="1:11" ht="15" x14ac:dyDescent="0.25">
      <c r="A94" s="24"/>
      <c r="B94" s="16"/>
      <c r="C94" s="11"/>
      <c r="D94" s="7" t="s">
        <v>123</v>
      </c>
      <c r="E94" s="43" t="s">
        <v>51</v>
      </c>
      <c r="F94" s="44">
        <v>30</v>
      </c>
      <c r="G94" s="44">
        <v>2.1</v>
      </c>
      <c r="H94" s="44">
        <v>0.3</v>
      </c>
      <c r="I94" s="44">
        <v>13.5</v>
      </c>
      <c r="J94" s="44">
        <v>61.8</v>
      </c>
      <c r="K94" s="45" t="s">
        <v>41</v>
      </c>
    </row>
    <row r="95" spans="1:11" ht="15" x14ac:dyDescent="0.25">
      <c r="A95" s="24"/>
      <c r="B95" s="16"/>
      <c r="C95" s="11"/>
      <c r="D95" s="6"/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6"/>
      <c r="E96" s="43"/>
      <c r="F96" s="44"/>
      <c r="G96" s="44"/>
      <c r="H96" s="44"/>
      <c r="I96" s="44"/>
      <c r="J96" s="44"/>
      <c r="K96" s="45"/>
    </row>
    <row r="97" spans="1:11" ht="15" x14ac:dyDescent="0.25">
      <c r="A97" s="25"/>
      <c r="B97" s="18"/>
      <c r="C97" s="8"/>
      <c r="D97" s="19" t="s">
        <v>30</v>
      </c>
      <c r="E97" s="12"/>
      <c r="F97" s="20">
        <v>775</v>
      </c>
      <c r="G97" s="20">
        <f t="shared" ref="G97" si="37">SUM(G88:G96)</f>
        <v>35.79</v>
      </c>
      <c r="H97" s="20">
        <f t="shared" ref="H97" si="38">SUM(H88:H96)</f>
        <v>25.820000000000004</v>
      </c>
      <c r="I97" s="20">
        <f t="shared" ref="I97" si="39">SUM(I88:I96)</f>
        <v>102.32</v>
      </c>
      <c r="J97" s="20">
        <f t="shared" ref="J97" si="40">SUM(J88:J96)</f>
        <v>735.94999999999993</v>
      </c>
      <c r="K97" s="26"/>
    </row>
    <row r="98" spans="1:11" ht="15.75" customHeight="1" thickBot="1" x14ac:dyDescent="0.25">
      <c r="A98" s="30">
        <f>A80</f>
        <v>1</v>
      </c>
      <c r="B98" s="31">
        <f>B80</f>
        <v>5</v>
      </c>
      <c r="C98" s="49" t="s">
        <v>4</v>
      </c>
      <c r="D98" s="50"/>
      <c r="E98" s="32"/>
      <c r="F98" s="33">
        <f>F87+F97</f>
        <v>1275</v>
      </c>
      <c r="G98" s="33">
        <f t="shared" ref="G98" si="41">G87+G97</f>
        <v>61.47</v>
      </c>
      <c r="H98" s="33">
        <f t="shared" ref="H98" si="42">H87+H97</f>
        <v>41.5</v>
      </c>
      <c r="I98" s="33">
        <f t="shared" ref="I98" si="43">I87+I97</f>
        <v>193.67000000000002</v>
      </c>
      <c r="J98" s="33">
        <f t="shared" ref="J98" si="44">J87+J97</f>
        <v>1331.56</v>
      </c>
      <c r="K98" s="33"/>
    </row>
    <row r="99" spans="1:11" ht="15" x14ac:dyDescent="0.25">
      <c r="A99" s="21">
        <v>2</v>
      </c>
      <c r="B99" s="22">
        <v>1</v>
      </c>
      <c r="C99" s="23" t="s">
        <v>20</v>
      </c>
      <c r="D99" s="5" t="s">
        <v>124</v>
      </c>
      <c r="E99" s="40" t="s">
        <v>75</v>
      </c>
      <c r="F99" s="41">
        <v>20</v>
      </c>
      <c r="G99" s="41">
        <v>4.6399999999999997</v>
      </c>
      <c r="H99" s="41">
        <v>5.9</v>
      </c>
      <c r="I99" s="41">
        <v>0</v>
      </c>
      <c r="J99" s="41">
        <v>72.8</v>
      </c>
      <c r="K99" s="42" t="s">
        <v>76</v>
      </c>
    </row>
    <row r="100" spans="1:11" ht="15" x14ac:dyDescent="0.25">
      <c r="A100" s="24"/>
      <c r="B100" s="16"/>
      <c r="C100" s="11"/>
      <c r="D100" s="6" t="s">
        <v>21</v>
      </c>
      <c r="E100" s="43" t="s">
        <v>98</v>
      </c>
      <c r="F100" s="44">
        <v>80</v>
      </c>
      <c r="G100" s="44">
        <v>7.2</v>
      </c>
      <c r="H100" s="44">
        <v>12.08</v>
      </c>
      <c r="I100" s="44">
        <v>1.82</v>
      </c>
      <c r="J100" s="44">
        <v>144.72999999999999</v>
      </c>
      <c r="K100" s="45" t="s">
        <v>99</v>
      </c>
    </row>
    <row r="101" spans="1:11" ht="15" x14ac:dyDescent="0.25">
      <c r="A101" s="24"/>
      <c r="B101" s="16"/>
      <c r="C101" s="11"/>
      <c r="D101" s="7" t="s">
        <v>21</v>
      </c>
      <c r="E101" s="43" t="s">
        <v>143</v>
      </c>
      <c r="F101" s="44" t="s">
        <v>100</v>
      </c>
      <c r="G101" s="44">
        <v>6.71</v>
      </c>
      <c r="H101" s="44">
        <v>6.51</v>
      </c>
      <c r="I101" s="44">
        <v>33.93</v>
      </c>
      <c r="J101" s="44">
        <v>213.34</v>
      </c>
      <c r="K101" s="45" t="s">
        <v>90</v>
      </c>
    </row>
    <row r="102" spans="1:11" ht="15" x14ac:dyDescent="0.25">
      <c r="A102" s="24"/>
      <c r="B102" s="16"/>
      <c r="C102" s="11"/>
      <c r="D102" s="7" t="s">
        <v>28</v>
      </c>
      <c r="E102" s="43" t="s">
        <v>38</v>
      </c>
      <c r="F102" s="44">
        <v>200</v>
      </c>
      <c r="G102" s="44">
        <v>1.86</v>
      </c>
      <c r="H102" s="44">
        <v>1.34</v>
      </c>
      <c r="I102" s="44">
        <v>12.5</v>
      </c>
      <c r="J102" s="44">
        <v>66.760000000000005</v>
      </c>
      <c r="K102" s="45" t="s">
        <v>39</v>
      </c>
    </row>
    <row r="103" spans="1:11" ht="15" x14ac:dyDescent="0.25">
      <c r="A103" s="24"/>
      <c r="B103" s="16"/>
      <c r="C103" s="11"/>
      <c r="D103" s="7" t="s">
        <v>29</v>
      </c>
      <c r="E103" s="43" t="s">
        <v>49</v>
      </c>
      <c r="F103" s="44">
        <v>25</v>
      </c>
      <c r="G103" s="44">
        <v>1.9</v>
      </c>
      <c r="H103" s="44">
        <v>0.23</v>
      </c>
      <c r="I103" s="44">
        <v>12.43</v>
      </c>
      <c r="J103" s="44">
        <v>56.5</v>
      </c>
      <c r="K103" s="45" t="s">
        <v>50</v>
      </c>
    </row>
    <row r="104" spans="1:11" ht="15" x14ac:dyDescent="0.25">
      <c r="A104" s="24"/>
      <c r="B104" s="16"/>
      <c r="C104" s="11"/>
      <c r="D104" s="6" t="s">
        <v>123</v>
      </c>
      <c r="E104" s="43" t="s">
        <v>51</v>
      </c>
      <c r="F104" s="44">
        <v>25</v>
      </c>
      <c r="G104" s="44">
        <v>1.75</v>
      </c>
      <c r="H104" s="44">
        <v>0.25</v>
      </c>
      <c r="I104" s="44">
        <v>11.25</v>
      </c>
      <c r="J104" s="44">
        <v>51.5</v>
      </c>
      <c r="K104" s="45" t="s">
        <v>41</v>
      </c>
    </row>
    <row r="105" spans="1:11" ht="15" x14ac:dyDescent="0.25">
      <c r="A105" s="24"/>
      <c r="B105" s="16"/>
      <c r="C105" s="11"/>
      <c r="D105" s="6"/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5"/>
      <c r="B106" s="18"/>
      <c r="C106" s="8"/>
      <c r="D106" s="19" t="s">
        <v>30</v>
      </c>
      <c r="E106" s="9"/>
      <c r="F106" s="20">
        <v>505</v>
      </c>
      <c r="G106" s="20">
        <f t="shared" ref="G106:J106" si="45">SUM(G99:G105)</f>
        <v>24.06</v>
      </c>
      <c r="H106" s="20">
        <f t="shared" si="45"/>
        <v>26.310000000000002</v>
      </c>
      <c r="I106" s="20">
        <f t="shared" si="45"/>
        <v>71.930000000000007</v>
      </c>
      <c r="J106" s="20">
        <f t="shared" si="45"/>
        <v>605.63</v>
      </c>
      <c r="K106" s="26"/>
    </row>
    <row r="107" spans="1:11" ht="15" x14ac:dyDescent="0.25">
      <c r="A107" s="27">
        <f>A99</f>
        <v>2</v>
      </c>
      <c r="B107" s="14">
        <f>B99</f>
        <v>1</v>
      </c>
      <c r="C107" s="10" t="s">
        <v>23</v>
      </c>
      <c r="D107" s="7" t="s">
        <v>24</v>
      </c>
      <c r="E107" s="43" t="s">
        <v>107</v>
      </c>
      <c r="F107" s="44">
        <v>60</v>
      </c>
      <c r="G107" s="44">
        <v>0.95</v>
      </c>
      <c r="H107" s="44">
        <v>3.03</v>
      </c>
      <c r="I107" s="44">
        <v>4.93</v>
      </c>
      <c r="J107" s="44">
        <v>51.69</v>
      </c>
      <c r="K107" s="45" t="s">
        <v>108</v>
      </c>
    </row>
    <row r="108" spans="1:11" ht="15" x14ac:dyDescent="0.25">
      <c r="A108" s="24"/>
      <c r="B108" s="16"/>
      <c r="C108" s="11"/>
      <c r="D108" s="7" t="s">
        <v>25</v>
      </c>
      <c r="E108" s="43" t="s">
        <v>44</v>
      </c>
      <c r="F108" s="44">
        <v>200</v>
      </c>
      <c r="G108" s="44">
        <v>4.7</v>
      </c>
      <c r="H108" s="44">
        <v>4.4000000000000004</v>
      </c>
      <c r="I108" s="44">
        <v>16.97</v>
      </c>
      <c r="J108" s="44">
        <v>124.57</v>
      </c>
      <c r="K108" s="45" t="s">
        <v>45</v>
      </c>
    </row>
    <row r="109" spans="1:11" ht="15" x14ac:dyDescent="0.25">
      <c r="A109" s="24"/>
      <c r="B109" s="16"/>
      <c r="C109" s="11"/>
      <c r="D109" s="7" t="s">
        <v>26</v>
      </c>
      <c r="E109" s="43" t="s">
        <v>144</v>
      </c>
      <c r="F109" s="44" t="s">
        <v>145</v>
      </c>
      <c r="G109" s="44">
        <v>14.81</v>
      </c>
      <c r="H109" s="44">
        <v>9.17</v>
      </c>
      <c r="I109" s="44">
        <v>3.94</v>
      </c>
      <c r="J109" s="44">
        <v>156.4</v>
      </c>
      <c r="K109" s="45" t="s">
        <v>146</v>
      </c>
    </row>
    <row r="110" spans="1:11" ht="15" x14ac:dyDescent="0.25">
      <c r="A110" s="24"/>
      <c r="B110" s="16"/>
      <c r="C110" s="11"/>
      <c r="D110" s="7" t="s">
        <v>27</v>
      </c>
      <c r="E110" s="43" t="s">
        <v>147</v>
      </c>
      <c r="F110" s="44">
        <v>150</v>
      </c>
      <c r="G110" s="44">
        <v>3.73</v>
      </c>
      <c r="H110" s="44">
        <v>4.12</v>
      </c>
      <c r="I110" s="44">
        <v>40.659999999999997</v>
      </c>
      <c r="J110" s="44">
        <v>204.33</v>
      </c>
      <c r="K110" s="45" t="s">
        <v>148</v>
      </c>
    </row>
    <row r="111" spans="1:11" ht="15" x14ac:dyDescent="0.25">
      <c r="A111" s="24"/>
      <c r="B111" s="16"/>
      <c r="C111" s="11"/>
      <c r="D111" s="7" t="s">
        <v>28</v>
      </c>
      <c r="E111" s="43" t="s">
        <v>149</v>
      </c>
      <c r="F111" s="44">
        <v>200</v>
      </c>
      <c r="G111" s="44">
        <v>1.04</v>
      </c>
      <c r="H111" s="44">
        <v>0.06</v>
      </c>
      <c r="I111" s="44">
        <v>21.04</v>
      </c>
      <c r="J111" s="44">
        <v>88.23</v>
      </c>
      <c r="K111" s="45" t="s">
        <v>84</v>
      </c>
    </row>
    <row r="112" spans="1:11" ht="15" x14ac:dyDescent="0.25">
      <c r="A112" s="24"/>
      <c r="B112" s="16"/>
      <c r="C112" s="11"/>
      <c r="D112" s="7" t="s">
        <v>29</v>
      </c>
      <c r="E112" s="43" t="s">
        <v>69</v>
      </c>
      <c r="F112" s="44">
        <v>30</v>
      </c>
      <c r="G112" s="44">
        <v>2.2799999999999998</v>
      </c>
      <c r="H112" s="44">
        <v>0.27</v>
      </c>
      <c r="I112" s="44">
        <v>14.91</v>
      </c>
      <c r="J112" s="44">
        <v>67.8</v>
      </c>
      <c r="K112" s="45" t="s">
        <v>50</v>
      </c>
    </row>
    <row r="113" spans="1:11" ht="15" x14ac:dyDescent="0.25">
      <c r="A113" s="24"/>
      <c r="B113" s="16"/>
      <c r="C113" s="11"/>
      <c r="D113" s="7" t="s">
        <v>123</v>
      </c>
      <c r="E113" s="43" t="s">
        <v>40</v>
      </c>
      <c r="F113" s="44">
        <v>30</v>
      </c>
      <c r="G113" s="44">
        <v>2.1</v>
      </c>
      <c r="H113" s="44">
        <v>0.3</v>
      </c>
      <c r="I113" s="44">
        <v>13.5</v>
      </c>
      <c r="J113" s="44">
        <v>61.8</v>
      </c>
      <c r="K113" s="45" t="s">
        <v>41</v>
      </c>
    </row>
    <row r="114" spans="1:11" ht="15" x14ac:dyDescent="0.25">
      <c r="A114" s="24"/>
      <c r="B114" s="16"/>
      <c r="C114" s="11"/>
      <c r="D114" s="6"/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6"/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5"/>
      <c r="B116" s="18"/>
      <c r="C116" s="8"/>
      <c r="D116" s="19" t="s">
        <v>30</v>
      </c>
      <c r="E116" s="12"/>
      <c r="F116" s="20">
        <v>770</v>
      </c>
      <c r="G116" s="20">
        <f>SUM(G107:G115)</f>
        <v>29.610000000000003</v>
      </c>
      <c r="H116" s="20">
        <f>SUM(H107:H115)</f>
        <v>21.35</v>
      </c>
      <c r="I116" s="20">
        <f>SUM(I107:I115)</f>
        <v>115.94999999999999</v>
      </c>
      <c r="J116" s="20">
        <f>SUM(J107:J115)</f>
        <v>754.81999999999994</v>
      </c>
      <c r="K116" s="26"/>
    </row>
    <row r="117" spans="1:11" ht="15.75" thickBot="1" x14ac:dyDescent="0.25">
      <c r="A117" s="30">
        <f>A99</f>
        <v>2</v>
      </c>
      <c r="B117" s="31">
        <f>B99</f>
        <v>1</v>
      </c>
      <c r="C117" s="49" t="s">
        <v>4</v>
      </c>
      <c r="D117" s="50"/>
      <c r="E117" s="32"/>
      <c r="F117" s="33">
        <f>F106+F116</f>
        <v>1275</v>
      </c>
      <c r="G117" s="33">
        <f>G106+G116</f>
        <v>53.67</v>
      </c>
      <c r="H117" s="33">
        <f>H106+H116</f>
        <v>47.660000000000004</v>
      </c>
      <c r="I117" s="33">
        <f>I106+I116</f>
        <v>187.88</v>
      </c>
      <c r="J117" s="33">
        <f>J106+J116</f>
        <v>1360.4499999999998</v>
      </c>
      <c r="K117" s="33"/>
    </row>
    <row r="118" spans="1:11" ht="15" x14ac:dyDescent="0.25">
      <c r="A118" s="15">
        <v>2</v>
      </c>
      <c r="B118" s="16">
        <v>2</v>
      </c>
      <c r="C118" s="23" t="s">
        <v>20</v>
      </c>
      <c r="D118" s="5" t="s">
        <v>21</v>
      </c>
      <c r="E118" s="40" t="s">
        <v>85</v>
      </c>
      <c r="F118" s="41" t="s">
        <v>86</v>
      </c>
      <c r="G118" s="41">
        <v>13.67</v>
      </c>
      <c r="H118" s="41">
        <v>6.19</v>
      </c>
      <c r="I118" s="41">
        <v>28.31</v>
      </c>
      <c r="J118" s="41">
        <v>221.39</v>
      </c>
      <c r="K118" s="42" t="s">
        <v>87</v>
      </c>
    </row>
    <row r="119" spans="1:11" ht="15" x14ac:dyDescent="0.25">
      <c r="A119" s="15"/>
      <c r="B119" s="16"/>
      <c r="C119" s="11"/>
      <c r="D119" s="7" t="s">
        <v>21</v>
      </c>
      <c r="E119" s="43" t="s">
        <v>150</v>
      </c>
      <c r="F119" s="44" t="s">
        <v>36</v>
      </c>
      <c r="G119" s="44">
        <v>6.46</v>
      </c>
      <c r="H119" s="44">
        <v>6.63</v>
      </c>
      <c r="I119" s="44">
        <v>31.88</v>
      </c>
      <c r="J119" s="44">
        <v>211.6</v>
      </c>
      <c r="K119" s="45" t="s">
        <v>37</v>
      </c>
    </row>
    <row r="120" spans="1:11" ht="15" x14ac:dyDescent="0.25">
      <c r="A120" s="15"/>
      <c r="B120" s="16"/>
      <c r="C120" s="11"/>
      <c r="D120" s="7" t="s">
        <v>28</v>
      </c>
      <c r="E120" s="43" t="s">
        <v>68</v>
      </c>
      <c r="F120" s="44" t="s">
        <v>151</v>
      </c>
      <c r="G120" s="44">
        <v>7.0000000000000007E-2</v>
      </c>
      <c r="H120" s="44">
        <v>0.01</v>
      </c>
      <c r="I120" s="44">
        <v>15.18</v>
      </c>
      <c r="J120" s="44">
        <v>58.5</v>
      </c>
      <c r="K120" s="45" t="s">
        <v>152</v>
      </c>
    </row>
    <row r="121" spans="1:11" ht="15" x14ac:dyDescent="0.25">
      <c r="A121" s="15"/>
      <c r="B121" s="16"/>
      <c r="C121" s="11"/>
      <c r="D121" s="6" t="s">
        <v>29</v>
      </c>
      <c r="E121" s="43" t="s">
        <v>49</v>
      </c>
      <c r="F121" s="44">
        <v>25</v>
      </c>
      <c r="G121" s="44">
        <v>1.9</v>
      </c>
      <c r="H121" s="44">
        <v>0.23</v>
      </c>
      <c r="I121" s="44">
        <v>12.43</v>
      </c>
      <c r="J121" s="44">
        <v>56.5</v>
      </c>
      <c r="K121" s="45" t="s">
        <v>50</v>
      </c>
    </row>
    <row r="122" spans="1:11" ht="15" x14ac:dyDescent="0.25">
      <c r="A122" s="15"/>
      <c r="B122" s="16"/>
      <c r="C122" s="11"/>
      <c r="D122" s="6" t="s">
        <v>123</v>
      </c>
      <c r="E122" s="43" t="s">
        <v>40</v>
      </c>
      <c r="F122" s="44">
        <v>20</v>
      </c>
      <c r="G122" s="44">
        <v>1.4</v>
      </c>
      <c r="H122" s="44">
        <v>0.2</v>
      </c>
      <c r="I122" s="44">
        <v>9</v>
      </c>
      <c r="J122" s="44">
        <v>41.2</v>
      </c>
      <c r="K122" s="45" t="s">
        <v>41</v>
      </c>
    </row>
    <row r="123" spans="1:11" ht="21" customHeight="1" x14ac:dyDescent="0.25">
      <c r="A123" s="17"/>
      <c r="B123" s="18"/>
      <c r="C123" s="8"/>
      <c r="D123" s="19" t="s">
        <v>30</v>
      </c>
      <c r="E123" s="9"/>
      <c r="F123" s="20">
        <v>545</v>
      </c>
      <c r="G123" s="20">
        <f>SUM(G118:G122)</f>
        <v>23.499999999999996</v>
      </c>
      <c r="H123" s="20">
        <f>SUM(H118:H122)</f>
        <v>13.26</v>
      </c>
      <c r="I123" s="20">
        <f>SUM(I118:I122)</f>
        <v>96.800000000000011</v>
      </c>
      <c r="J123" s="20">
        <f>SUM(J118:J122)</f>
        <v>589.19000000000005</v>
      </c>
      <c r="K123" s="26"/>
    </row>
    <row r="124" spans="1:11" ht="15" x14ac:dyDescent="0.25">
      <c r="A124" s="14">
        <f>A118</f>
        <v>2</v>
      </c>
      <c r="B124" s="14">
        <f>B118</f>
        <v>2</v>
      </c>
      <c r="C124" s="10" t="s">
        <v>23</v>
      </c>
      <c r="D124" s="7" t="s">
        <v>24</v>
      </c>
      <c r="E124" s="43" t="s">
        <v>126</v>
      </c>
      <c r="F124" s="44">
        <v>60</v>
      </c>
      <c r="G124" s="44">
        <v>0.77</v>
      </c>
      <c r="H124" s="44">
        <v>6</v>
      </c>
      <c r="I124" s="44">
        <v>5.39</v>
      </c>
      <c r="J124" s="44">
        <v>79.41</v>
      </c>
      <c r="K124" s="45" t="s">
        <v>127</v>
      </c>
    </row>
    <row r="125" spans="1:11" ht="15" x14ac:dyDescent="0.25">
      <c r="A125" s="15"/>
      <c r="B125" s="16"/>
      <c r="C125" s="11"/>
      <c r="D125" s="7" t="s">
        <v>25</v>
      </c>
      <c r="E125" s="43" t="s">
        <v>101</v>
      </c>
      <c r="F125" s="44" t="s">
        <v>59</v>
      </c>
      <c r="G125" s="44">
        <v>1.65</v>
      </c>
      <c r="H125" s="44">
        <v>5.36</v>
      </c>
      <c r="I125" s="44">
        <v>8.91</v>
      </c>
      <c r="J125" s="44">
        <v>90.83</v>
      </c>
      <c r="K125" s="45" t="s">
        <v>102</v>
      </c>
    </row>
    <row r="126" spans="1:11" ht="15" x14ac:dyDescent="0.25">
      <c r="A126" s="15"/>
      <c r="B126" s="16"/>
      <c r="C126" s="11"/>
      <c r="D126" s="7" t="s">
        <v>26</v>
      </c>
      <c r="E126" s="43" t="s">
        <v>95</v>
      </c>
      <c r="F126" s="44">
        <v>90</v>
      </c>
      <c r="G126" s="44">
        <v>13.39</v>
      </c>
      <c r="H126" s="44">
        <v>15.64</v>
      </c>
      <c r="I126" s="44">
        <v>13.4</v>
      </c>
      <c r="J126" s="44">
        <v>216.97</v>
      </c>
      <c r="K126" s="45" t="s">
        <v>96</v>
      </c>
    </row>
    <row r="127" spans="1:11" ht="15" x14ac:dyDescent="0.25">
      <c r="A127" s="15"/>
      <c r="B127" s="16"/>
      <c r="C127" s="11"/>
      <c r="D127" s="7" t="s">
        <v>27</v>
      </c>
      <c r="E127" s="43" t="s">
        <v>63</v>
      </c>
      <c r="F127" s="44">
        <v>150</v>
      </c>
      <c r="G127" s="44">
        <v>5.36</v>
      </c>
      <c r="H127" s="44">
        <v>4.2699999999999996</v>
      </c>
      <c r="I127" s="44">
        <v>38.43</v>
      </c>
      <c r="J127" s="44">
        <v>204.08</v>
      </c>
      <c r="K127" s="45" t="s">
        <v>64</v>
      </c>
    </row>
    <row r="128" spans="1:11" ht="15" x14ac:dyDescent="0.25">
      <c r="A128" s="15"/>
      <c r="B128" s="16"/>
      <c r="C128" s="11"/>
      <c r="D128" s="7" t="s">
        <v>28</v>
      </c>
      <c r="E128" s="43" t="s">
        <v>83</v>
      </c>
      <c r="F128" s="44">
        <v>200</v>
      </c>
      <c r="G128" s="44">
        <v>0.36</v>
      </c>
      <c r="H128" s="44">
        <v>0</v>
      </c>
      <c r="I128" s="44">
        <v>23.24</v>
      </c>
      <c r="J128" s="44">
        <v>91.43</v>
      </c>
      <c r="K128" s="45" t="s">
        <v>84</v>
      </c>
    </row>
    <row r="129" spans="1:11" ht="15" x14ac:dyDescent="0.25">
      <c r="A129" s="15"/>
      <c r="B129" s="16"/>
      <c r="C129" s="11"/>
      <c r="D129" s="7" t="s">
        <v>29</v>
      </c>
      <c r="E129" s="43" t="s">
        <v>69</v>
      </c>
      <c r="F129" s="44">
        <v>30</v>
      </c>
      <c r="G129" s="44">
        <v>2.2799999999999998</v>
      </c>
      <c r="H129" s="44">
        <v>0.27</v>
      </c>
      <c r="I129" s="44">
        <v>14.91</v>
      </c>
      <c r="J129" s="44">
        <v>67.8</v>
      </c>
      <c r="K129" s="45" t="s">
        <v>50</v>
      </c>
    </row>
    <row r="130" spans="1:11" ht="15" x14ac:dyDescent="0.25">
      <c r="A130" s="15"/>
      <c r="B130" s="16"/>
      <c r="C130" s="11"/>
      <c r="D130" s="7" t="s">
        <v>123</v>
      </c>
      <c r="E130" s="43" t="s">
        <v>40</v>
      </c>
      <c r="F130" s="44">
        <v>25</v>
      </c>
      <c r="G130" s="44">
        <v>1.75</v>
      </c>
      <c r="H130" s="44">
        <v>0.25</v>
      </c>
      <c r="I130" s="44">
        <v>11.25</v>
      </c>
      <c r="J130" s="44">
        <v>51.5</v>
      </c>
      <c r="K130" s="45" t="s">
        <v>41</v>
      </c>
    </row>
    <row r="131" spans="1:11" ht="15" x14ac:dyDescent="0.25">
      <c r="A131" s="15"/>
      <c r="B131" s="16"/>
      <c r="C131" s="11"/>
      <c r="D131" s="6"/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6"/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7"/>
      <c r="B133" s="18"/>
      <c r="C133" s="8"/>
      <c r="D133" s="19" t="s">
        <v>30</v>
      </c>
      <c r="E133" s="12"/>
      <c r="F133" s="20">
        <v>763</v>
      </c>
      <c r="G133" s="20">
        <f t="shared" ref="G133:J133" si="46">SUM(G124:G132)</f>
        <v>25.560000000000002</v>
      </c>
      <c r="H133" s="20">
        <f t="shared" si="46"/>
        <v>31.79</v>
      </c>
      <c r="I133" s="20">
        <f t="shared" si="46"/>
        <v>115.52999999999999</v>
      </c>
      <c r="J133" s="20">
        <f t="shared" si="46"/>
        <v>802.02</v>
      </c>
      <c r="K133" s="26"/>
    </row>
    <row r="134" spans="1:11" ht="15.75" thickBot="1" x14ac:dyDescent="0.25">
      <c r="A134" s="34">
        <f>A118</f>
        <v>2</v>
      </c>
      <c r="B134" s="34">
        <f>B118</f>
        <v>2</v>
      </c>
      <c r="C134" s="49" t="s">
        <v>4</v>
      </c>
      <c r="D134" s="50"/>
      <c r="E134" s="32"/>
      <c r="F134" s="33">
        <f>F123+F133</f>
        <v>1308</v>
      </c>
      <c r="G134" s="33">
        <f t="shared" ref="G134" si="47">G123+G133</f>
        <v>49.06</v>
      </c>
      <c r="H134" s="33">
        <f t="shared" ref="H134" si="48">H123+H133</f>
        <v>45.05</v>
      </c>
      <c r="I134" s="33">
        <f t="shared" ref="I134" si="49">I123+I133</f>
        <v>212.32999999999998</v>
      </c>
      <c r="J134" s="33">
        <f t="shared" ref="J134" si="50">J123+J133</f>
        <v>1391.21</v>
      </c>
      <c r="K134" s="33"/>
    </row>
    <row r="135" spans="1:11" ht="15" x14ac:dyDescent="0.25">
      <c r="A135" s="21">
        <v>2</v>
      </c>
      <c r="B135" s="22">
        <v>3</v>
      </c>
      <c r="C135" s="23" t="s">
        <v>20</v>
      </c>
      <c r="D135" s="5" t="s">
        <v>24</v>
      </c>
      <c r="E135" s="40" t="s">
        <v>52</v>
      </c>
      <c r="F135" s="41">
        <v>60</v>
      </c>
      <c r="G135" s="41">
        <v>7.62</v>
      </c>
      <c r="H135" s="41">
        <v>6.9</v>
      </c>
      <c r="I135" s="41">
        <v>0.42</v>
      </c>
      <c r="J135" s="41">
        <v>94.2</v>
      </c>
      <c r="K135" s="42" t="s">
        <v>53</v>
      </c>
    </row>
    <row r="136" spans="1:11" ht="15" x14ac:dyDescent="0.25">
      <c r="A136" s="24"/>
      <c r="B136" s="16"/>
      <c r="C136" s="11"/>
      <c r="D136" s="6" t="s">
        <v>124</v>
      </c>
      <c r="E136" s="43" t="s">
        <v>54</v>
      </c>
      <c r="F136" s="44">
        <v>15</v>
      </c>
      <c r="G136" s="44">
        <v>0.15</v>
      </c>
      <c r="H136" s="44">
        <v>10.88</v>
      </c>
      <c r="I136" s="44">
        <v>0.21</v>
      </c>
      <c r="J136" s="44">
        <v>99.3</v>
      </c>
      <c r="K136" s="45" t="s">
        <v>55</v>
      </c>
    </row>
    <row r="137" spans="1:11" ht="15" x14ac:dyDescent="0.25">
      <c r="A137" s="24"/>
      <c r="B137" s="16"/>
      <c r="C137" s="11"/>
      <c r="D137" s="7" t="s">
        <v>21</v>
      </c>
      <c r="E137" s="43" t="s">
        <v>103</v>
      </c>
      <c r="F137" s="44">
        <v>200</v>
      </c>
      <c r="G137" s="44">
        <v>11.29</v>
      </c>
      <c r="H137" s="44">
        <v>10.4</v>
      </c>
      <c r="I137" s="44">
        <v>45.94</v>
      </c>
      <c r="J137" s="44">
        <v>312.42</v>
      </c>
      <c r="K137" s="45" t="s">
        <v>104</v>
      </c>
    </row>
    <row r="138" spans="1:11" ht="15.75" customHeight="1" x14ac:dyDescent="0.25">
      <c r="A138" s="24"/>
      <c r="B138" s="16"/>
      <c r="C138" s="11"/>
      <c r="D138" s="7" t="s">
        <v>28</v>
      </c>
      <c r="E138" s="43" t="s">
        <v>106</v>
      </c>
      <c r="F138" s="44">
        <v>200</v>
      </c>
      <c r="G138" s="44">
        <v>1.5</v>
      </c>
      <c r="H138" s="44">
        <v>1.25</v>
      </c>
      <c r="I138" s="44">
        <v>12.33</v>
      </c>
      <c r="J138" s="44">
        <v>63.92</v>
      </c>
      <c r="K138" s="45" t="s">
        <v>105</v>
      </c>
    </row>
    <row r="139" spans="1:11" ht="15" x14ac:dyDescent="0.25">
      <c r="A139" s="24"/>
      <c r="B139" s="16"/>
      <c r="C139" s="11"/>
      <c r="D139" s="7" t="s">
        <v>29</v>
      </c>
      <c r="E139" s="43" t="s">
        <v>49</v>
      </c>
      <c r="F139" s="44">
        <v>20</v>
      </c>
      <c r="G139" s="44">
        <v>1.52</v>
      </c>
      <c r="H139" s="44">
        <v>0.18</v>
      </c>
      <c r="I139" s="44">
        <v>9.94</v>
      </c>
      <c r="J139" s="44">
        <v>45.2</v>
      </c>
      <c r="K139" s="45" t="s">
        <v>50</v>
      </c>
    </row>
    <row r="140" spans="1:11" ht="15" x14ac:dyDescent="0.25">
      <c r="A140" s="24"/>
      <c r="B140" s="16"/>
      <c r="C140" s="11"/>
      <c r="D140" s="6" t="s">
        <v>123</v>
      </c>
      <c r="E140" s="43" t="s">
        <v>40</v>
      </c>
      <c r="F140" s="44">
        <v>20</v>
      </c>
      <c r="G140" s="44">
        <v>1.4</v>
      </c>
      <c r="H140" s="44">
        <v>0.2</v>
      </c>
      <c r="I140" s="44">
        <v>9</v>
      </c>
      <c r="J140" s="44">
        <v>41.2</v>
      </c>
      <c r="K140" s="45" t="s">
        <v>41</v>
      </c>
    </row>
    <row r="141" spans="1:11" ht="15" x14ac:dyDescent="0.25">
      <c r="A141" s="24"/>
      <c r="B141" s="16"/>
      <c r="C141" s="11"/>
      <c r="D141" s="6"/>
      <c r="E141" s="43"/>
      <c r="F141" s="44"/>
      <c r="G141" s="44"/>
      <c r="H141" s="44"/>
      <c r="I141" s="44"/>
      <c r="J141" s="44"/>
      <c r="K141" s="45"/>
    </row>
    <row r="142" spans="1:11" ht="15" x14ac:dyDescent="0.25">
      <c r="A142" s="25"/>
      <c r="B142" s="18"/>
      <c r="C142" s="8"/>
      <c r="D142" s="19" t="s">
        <v>30</v>
      </c>
      <c r="E142" s="9"/>
      <c r="F142" s="20">
        <f>SUM(F135:F141)</f>
        <v>515</v>
      </c>
      <c r="G142" s="20">
        <f t="shared" ref="G142:J142" si="51">SUM(G135:G141)</f>
        <v>23.479999999999997</v>
      </c>
      <c r="H142" s="20">
        <f t="shared" si="51"/>
        <v>29.81</v>
      </c>
      <c r="I142" s="20">
        <f t="shared" si="51"/>
        <v>77.84</v>
      </c>
      <c r="J142" s="20">
        <f t="shared" si="51"/>
        <v>656.24000000000012</v>
      </c>
      <c r="K142" s="26"/>
    </row>
    <row r="143" spans="1:11" ht="15" x14ac:dyDescent="0.25">
      <c r="A143" s="27">
        <f>A135</f>
        <v>2</v>
      </c>
      <c r="B143" s="14">
        <f>B135</f>
        <v>3</v>
      </c>
      <c r="C143" s="10" t="s">
        <v>23</v>
      </c>
      <c r="D143" s="7" t="s">
        <v>24</v>
      </c>
      <c r="E143" s="43" t="s">
        <v>132</v>
      </c>
      <c r="F143" s="44">
        <v>60</v>
      </c>
      <c r="G143" s="44">
        <v>0.95</v>
      </c>
      <c r="H143" s="44">
        <v>9.0500000000000007</v>
      </c>
      <c r="I143" s="44">
        <v>5.55</v>
      </c>
      <c r="J143" s="44">
        <v>108.72</v>
      </c>
      <c r="K143" s="45" t="s">
        <v>133</v>
      </c>
    </row>
    <row r="144" spans="1:11" ht="15" x14ac:dyDescent="0.25">
      <c r="A144" s="24"/>
      <c r="B144" s="16"/>
      <c r="C144" s="11"/>
      <c r="D144" s="7" t="s">
        <v>25</v>
      </c>
      <c r="E144" s="43" t="s">
        <v>70</v>
      </c>
      <c r="F144" s="44" t="s">
        <v>59</v>
      </c>
      <c r="G144" s="44">
        <v>1.64</v>
      </c>
      <c r="H144" s="44">
        <v>5.32</v>
      </c>
      <c r="I144" s="44">
        <v>10.58</v>
      </c>
      <c r="J144" s="44">
        <v>96.17</v>
      </c>
      <c r="K144" s="45" t="s">
        <v>153</v>
      </c>
    </row>
    <row r="145" spans="1:11" ht="15" x14ac:dyDescent="0.25">
      <c r="A145" s="24"/>
      <c r="B145" s="16"/>
      <c r="C145" s="11"/>
      <c r="D145" s="7" t="s">
        <v>26</v>
      </c>
      <c r="E145" s="43" t="s">
        <v>154</v>
      </c>
      <c r="F145" s="44">
        <v>100</v>
      </c>
      <c r="G145" s="44">
        <v>12.16</v>
      </c>
      <c r="H145" s="44">
        <v>12.06</v>
      </c>
      <c r="I145" s="44">
        <v>10.06</v>
      </c>
      <c r="J145" s="44">
        <v>195.31</v>
      </c>
      <c r="K145" s="45" t="s">
        <v>155</v>
      </c>
    </row>
    <row r="146" spans="1:11" ht="15" x14ac:dyDescent="0.25">
      <c r="A146" s="24"/>
      <c r="B146" s="16"/>
      <c r="C146" s="11"/>
      <c r="D146" s="7" t="s">
        <v>27</v>
      </c>
      <c r="E146" s="43" t="s">
        <v>156</v>
      </c>
      <c r="F146" s="44" t="s">
        <v>100</v>
      </c>
      <c r="G146" s="44">
        <v>4.3600000000000003</v>
      </c>
      <c r="H146" s="44">
        <v>4.13</v>
      </c>
      <c r="I146" s="44">
        <v>33.53</v>
      </c>
      <c r="J146" s="44">
        <v>181.21</v>
      </c>
      <c r="K146" s="45" t="s">
        <v>157</v>
      </c>
    </row>
    <row r="147" spans="1:11" ht="15" x14ac:dyDescent="0.25">
      <c r="A147" s="24"/>
      <c r="B147" s="16"/>
      <c r="C147" s="11"/>
      <c r="D147" s="7" t="s">
        <v>28</v>
      </c>
      <c r="E147" s="43" t="s">
        <v>109</v>
      </c>
      <c r="F147" s="44">
        <v>200</v>
      </c>
      <c r="G147" s="44">
        <v>0.08</v>
      </c>
      <c r="H147" s="44">
        <v>0</v>
      </c>
      <c r="I147" s="44">
        <v>12.3</v>
      </c>
      <c r="J147" s="44">
        <v>46.83</v>
      </c>
      <c r="K147" s="45" t="s">
        <v>110</v>
      </c>
    </row>
    <row r="148" spans="1:11" ht="15" x14ac:dyDescent="0.25">
      <c r="A148" s="24"/>
      <c r="B148" s="16"/>
      <c r="C148" s="11"/>
      <c r="D148" s="7" t="s">
        <v>29</v>
      </c>
      <c r="E148" s="43" t="s">
        <v>49</v>
      </c>
      <c r="F148" s="44">
        <v>40</v>
      </c>
      <c r="G148" s="44">
        <v>3.04</v>
      </c>
      <c r="H148" s="44">
        <v>0.36</v>
      </c>
      <c r="I148" s="44">
        <v>19.88</v>
      </c>
      <c r="J148" s="44">
        <v>90.4</v>
      </c>
      <c r="K148" s="45" t="s">
        <v>50</v>
      </c>
    </row>
    <row r="149" spans="1:11" ht="15" x14ac:dyDescent="0.25">
      <c r="A149" s="24"/>
      <c r="B149" s="16"/>
      <c r="C149" s="11"/>
      <c r="D149" s="7" t="s">
        <v>123</v>
      </c>
      <c r="E149" s="43" t="s">
        <v>40</v>
      </c>
      <c r="F149" s="44">
        <v>35</v>
      </c>
      <c r="G149" s="44">
        <v>2.4500000000000002</v>
      </c>
      <c r="H149" s="44">
        <v>0.35</v>
      </c>
      <c r="I149" s="44">
        <v>15.75</v>
      </c>
      <c r="J149" s="44">
        <v>72.099999999999994</v>
      </c>
      <c r="K149" s="45" t="s">
        <v>41</v>
      </c>
    </row>
    <row r="150" spans="1:11" ht="15" x14ac:dyDescent="0.25">
      <c r="A150" s="24"/>
      <c r="B150" s="16"/>
      <c r="C150" s="11"/>
      <c r="D150" s="6"/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6"/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5"/>
      <c r="B152" s="18"/>
      <c r="C152" s="8"/>
      <c r="D152" s="19" t="s">
        <v>30</v>
      </c>
      <c r="E152" s="12"/>
      <c r="F152" s="20">
        <v>798</v>
      </c>
      <c r="G152" s="20">
        <f t="shared" ref="G152:J152" si="52">SUM(G143:G151)</f>
        <v>24.679999999999996</v>
      </c>
      <c r="H152" s="20">
        <f t="shared" si="52"/>
        <v>31.27</v>
      </c>
      <c r="I152" s="20">
        <f t="shared" si="52"/>
        <v>107.64999999999999</v>
      </c>
      <c r="J152" s="20">
        <f t="shared" si="52"/>
        <v>790.74</v>
      </c>
      <c r="K152" s="26"/>
    </row>
    <row r="153" spans="1:11" ht="15.75" thickBot="1" x14ac:dyDescent="0.25">
      <c r="A153" s="30">
        <f>A135</f>
        <v>2</v>
      </c>
      <c r="B153" s="31">
        <f>B135</f>
        <v>3</v>
      </c>
      <c r="C153" s="49" t="s">
        <v>4</v>
      </c>
      <c r="D153" s="50"/>
      <c r="E153" s="32"/>
      <c r="F153" s="33">
        <f>F142+F152</f>
        <v>1313</v>
      </c>
      <c r="G153" s="33">
        <f t="shared" ref="G153" si="53">G142+G152</f>
        <v>48.16</v>
      </c>
      <c r="H153" s="33">
        <f t="shared" ref="H153" si="54">H142+H152</f>
        <v>61.08</v>
      </c>
      <c r="I153" s="33">
        <f t="shared" ref="I153" si="55">I142+I152</f>
        <v>185.49</v>
      </c>
      <c r="J153" s="33">
        <f t="shared" ref="J153" si="56">J142+J152</f>
        <v>1446.98</v>
      </c>
      <c r="K153" s="33"/>
    </row>
    <row r="154" spans="1:11" ht="15" x14ac:dyDescent="0.25">
      <c r="A154" s="21">
        <v>2</v>
      </c>
      <c r="B154" s="22">
        <v>4</v>
      </c>
      <c r="C154" s="23" t="s">
        <v>20</v>
      </c>
      <c r="D154" s="5" t="s">
        <v>21</v>
      </c>
      <c r="E154" s="40" t="s">
        <v>111</v>
      </c>
      <c r="F154" s="41">
        <v>80</v>
      </c>
      <c r="G154" s="41">
        <v>11.18</v>
      </c>
      <c r="H154" s="41">
        <v>5.37</v>
      </c>
      <c r="I154" s="41">
        <v>11.48</v>
      </c>
      <c r="J154" s="41">
        <v>136.62</v>
      </c>
      <c r="K154" s="42" t="s">
        <v>112</v>
      </c>
    </row>
    <row r="155" spans="1:11" ht="15" x14ac:dyDescent="0.25">
      <c r="A155" s="24"/>
      <c r="B155" s="16"/>
      <c r="C155" s="11"/>
      <c r="D155" s="6" t="s">
        <v>88</v>
      </c>
      <c r="E155" s="43" t="s">
        <v>158</v>
      </c>
      <c r="F155" s="44" t="s">
        <v>36</v>
      </c>
      <c r="G155" s="44">
        <v>7.52</v>
      </c>
      <c r="H155" s="44">
        <v>6.91</v>
      </c>
      <c r="I155" s="44">
        <v>45.11</v>
      </c>
      <c r="J155" s="44">
        <v>262.26</v>
      </c>
      <c r="K155" s="45" t="s">
        <v>77</v>
      </c>
    </row>
    <row r="156" spans="1:11" ht="15" x14ac:dyDescent="0.25">
      <c r="A156" s="24"/>
      <c r="B156" s="16"/>
      <c r="C156" s="11"/>
      <c r="D156" s="7" t="s">
        <v>28</v>
      </c>
      <c r="E156" s="43" t="s">
        <v>56</v>
      </c>
      <c r="F156" s="44">
        <v>200</v>
      </c>
      <c r="G156" s="44">
        <v>3.58</v>
      </c>
      <c r="H156" s="44">
        <v>2.92</v>
      </c>
      <c r="I156" s="44">
        <v>14.76</v>
      </c>
      <c r="J156" s="44">
        <v>99.35</v>
      </c>
      <c r="K156" s="45" t="s">
        <v>57</v>
      </c>
    </row>
    <row r="157" spans="1:11" ht="15" x14ac:dyDescent="0.25">
      <c r="A157" s="24"/>
      <c r="B157" s="16"/>
      <c r="C157" s="11"/>
      <c r="D157" s="7" t="s">
        <v>29</v>
      </c>
      <c r="E157" s="43" t="s">
        <v>49</v>
      </c>
      <c r="F157" s="44">
        <v>25</v>
      </c>
      <c r="G157" s="44">
        <v>1.9</v>
      </c>
      <c r="H157" s="44">
        <v>0.23</v>
      </c>
      <c r="I157" s="44">
        <v>12.43</v>
      </c>
      <c r="J157" s="44">
        <v>56.5</v>
      </c>
      <c r="K157" s="45" t="s">
        <v>50</v>
      </c>
    </row>
    <row r="158" spans="1:11" ht="15" x14ac:dyDescent="0.25">
      <c r="A158" s="24"/>
      <c r="B158" s="16"/>
      <c r="C158" s="11"/>
      <c r="D158" s="7"/>
      <c r="E158" s="43"/>
      <c r="F158" s="44"/>
      <c r="G158" s="44"/>
      <c r="H158" s="44"/>
      <c r="I158" s="44"/>
      <c r="J158" s="44"/>
      <c r="K158" s="45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6"/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5"/>
      <c r="B161" s="18"/>
      <c r="C161" s="8"/>
      <c r="D161" s="19" t="s">
        <v>30</v>
      </c>
      <c r="E161" s="9"/>
      <c r="F161" s="20">
        <v>510</v>
      </c>
      <c r="G161" s="20">
        <f t="shared" ref="G161:J161" si="57">SUM(G154:G160)</f>
        <v>24.18</v>
      </c>
      <c r="H161" s="20">
        <f t="shared" si="57"/>
        <v>15.430000000000001</v>
      </c>
      <c r="I161" s="20">
        <f t="shared" si="57"/>
        <v>83.78</v>
      </c>
      <c r="J161" s="20">
        <f t="shared" si="57"/>
        <v>554.73</v>
      </c>
      <c r="K161" s="26"/>
    </row>
    <row r="162" spans="1:11" ht="15" x14ac:dyDescent="0.25">
      <c r="A162" s="27">
        <f>A154</f>
        <v>2</v>
      </c>
      <c r="B162" s="14">
        <f>B154</f>
        <v>4</v>
      </c>
      <c r="C162" s="10" t="s">
        <v>23</v>
      </c>
      <c r="D162" s="7" t="s">
        <v>24</v>
      </c>
      <c r="E162" s="43" t="s">
        <v>159</v>
      </c>
      <c r="F162" s="44">
        <v>60</v>
      </c>
      <c r="G162" s="44">
        <v>0.98</v>
      </c>
      <c r="H162" s="44">
        <v>3.96</v>
      </c>
      <c r="I162" s="44">
        <v>4.78</v>
      </c>
      <c r="J162" s="44">
        <v>61.66</v>
      </c>
      <c r="K162" s="45" t="s">
        <v>160</v>
      </c>
    </row>
    <row r="163" spans="1:11" ht="15" x14ac:dyDescent="0.25">
      <c r="A163" s="24"/>
      <c r="B163" s="16"/>
      <c r="C163" s="11"/>
      <c r="D163" s="7" t="s">
        <v>25</v>
      </c>
      <c r="E163" s="43" t="s">
        <v>113</v>
      </c>
      <c r="F163" s="44" t="s">
        <v>114</v>
      </c>
      <c r="G163" s="44">
        <v>2.75</v>
      </c>
      <c r="H163" s="44">
        <v>7.22</v>
      </c>
      <c r="I163" s="44">
        <v>13.24</v>
      </c>
      <c r="J163" s="44">
        <v>127.51</v>
      </c>
      <c r="K163" s="45" t="s">
        <v>115</v>
      </c>
    </row>
    <row r="164" spans="1:11" ht="15" x14ac:dyDescent="0.25">
      <c r="A164" s="24"/>
      <c r="B164" s="16"/>
      <c r="C164" s="11"/>
      <c r="D164" s="7" t="s">
        <v>26</v>
      </c>
      <c r="E164" s="43" t="s">
        <v>161</v>
      </c>
      <c r="F164" s="44">
        <v>90</v>
      </c>
      <c r="G164" s="44">
        <v>16.670000000000002</v>
      </c>
      <c r="H164" s="44">
        <v>18.18</v>
      </c>
      <c r="I164" s="44">
        <v>7.48</v>
      </c>
      <c r="J164" s="44">
        <v>218.28</v>
      </c>
      <c r="K164" s="45" t="s">
        <v>162</v>
      </c>
    </row>
    <row r="165" spans="1:11" ht="15" x14ac:dyDescent="0.25">
      <c r="A165" s="24"/>
      <c r="B165" s="16"/>
      <c r="C165" s="11"/>
      <c r="D165" s="7" t="s">
        <v>27</v>
      </c>
      <c r="E165" s="43" t="s">
        <v>81</v>
      </c>
      <c r="F165" s="44">
        <v>150</v>
      </c>
      <c r="G165" s="44">
        <v>3.33</v>
      </c>
      <c r="H165" s="44">
        <v>4.0199999999999996</v>
      </c>
      <c r="I165" s="44">
        <v>22.09</v>
      </c>
      <c r="J165" s="44">
        <v>137.97</v>
      </c>
      <c r="K165" s="45" t="s">
        <v>82</v>
      </c>
    </row>
    <row r="166" spans="1:11" ht="15" x14ac:dyDescent="0.25">
      <c r="A166" s="24"/>
      <c r="B166" s="16"/>
      <c r="C166" s="11"/>
      <c r="D166" s="7" t="s">
        <v>28</v>
      </c>
      <c r="E166" s="43" t="s">
        <v>73</v>
      </c>
      <c r="F166" s="44">
        <v>200</v>
      </c>
      <c r="G166" s="44">
        <v>0.64</v>
      </c>
      <c r="H166" s="44">
        <v>0</v>
      </c>
      <c r="I166" s="44">
        <v>23.64</v>
      </c>
      <c r="J166" s="44">
        <v>92.23</v>
      </c>
      <c r="K166" s="45" t="s">
        <v>74</v>
      </c>
    </row>
    <row r="167" spans="1:11" ht="15" x14ac:dyDescent="0.25">
      <c r="A167" s="24"/>
      <c r="B167" s="16"/>
      <c r="C167" s="11"/>
      <c r="D167" s="7" t="s">
        <v>29</v>
      </c>
      <c r="E167" s="43" t="s">
        <v>49</v>
      </c>
      <c r="F167" s="44">
        <v>30</v>
      </c>
      <c r="G167" s="44">
        <v>2.2799999999999998</v>
      </c>
      <c r="H167" s="44">
        <v>0.27</v>
      </c>
      <c r="I167" s="44">
        <v>14.91</v>
      </c>
      <c r="J167" s="44">
        <v>67.8</v>
      </c>
      <c r="K167" s="45" t="s">
        <v>50</v>
      </c>
    </row>
    <row r="168" spans="1:11" ht="15" x14ac:dyDescent="0.25">
      <c r="A168" s="24"/>
      <c r="B168" s="16"/>
      <c r="C168" s="11"/>
      <c r="D168" s="7" t="s">
        <v>123</v>
      </c>
      <c r="E168" s="43" t="s">
        <v>40</v>
      </c>
      <c r="F168" s="44">
        <v>30</v>
      </c>
      <c r="G168" s="44">
        <v>2.1</v>
      </c>
      <c r="H168" s="44">
        <v>0.3</v>
      </c>
      <c r="I168" s="44">
        <v>13.5</v>
      </c>
      <c r="J168" s="44">
        <v>61.8</v>
      </c>
      <c r="K168" s="45" t="s">
        <v>41</v>
      </c>
    </row>
    <row r="169" spans="1:11" ht="15" x14ac:dyDescent="0.25">
      <c r="A169" s="24"/>
      <c r="B169" s="16"/>
      <c r="C169" s="11"/>
      <c r="D169" s="6"/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6"/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5"/>
      <c r="B171" s="18"/>
      <c r="C171" s="8"/>
      <c r="D171" s="19" t="s">
        <v>30</v>
      </c>
      <c r="E171" s="12"/>
      <c r="F171" s="20">
        <v>820</v>
      </c>
      <c r="G171" s="20">
        <f t="shared" ref="G171:J171" si="58">SUM(G162:G170)</f>
        <v>28.750000000000007</v>
      </c>
      <c r="H171" s="20">
        <f t="shared" si="58"/>
        <v>33.949999999999996</v>
      </c>
      <c r="I171" s="20">
        <f t="shared" si="58"/>
        <v>99.64</v>
      </c>
      <c r="J171" s="20">
        <f t="shared" si="58"/>
        <v>767.25</v>
      </c>
      <c r="K171" s="26"/>
    </row>
    <row r="172" spans="1:11" ht="15.75" thickBot="1" x14ac:dyDescent="0.25">
      <c r="A172" s="30">
        <f>A154</f>
        <v>2</v>
      </c>
      <c r="B172" s="31">
        <f>B154</f>
        <v>4</v>
      </c>
      <c r="C172" s="49" t="s">
        <v>4</v>
      </c>
      <c r="D172" s="50"/>
      <c r="E172" s="32"/>
      <c r="F172" s="33">
        <f>F161+F171</f>
        <v>1330</v>
      </c>
      <c r="G172" s="33">
        <f t="shared" ref="G172" si="59">G161+G171</f>
        <v>52.930000000000007</v>
      </c>
      <c r="H172" s="33">
        <f t="shared" ref="H172" si="60">H161+H171</f>
        <v>49.379999999999995</v>
      </c>
      <c r="I172" s="33">
        <f t="shared" ref="I172" si="61">I161+I171</f>
        <v>183.42000000000002</v>
      </c>
      <c r="J172" s="33">
        <f t="shared" ref="J172" si="62">J161+J171</f>
        <v>1321.98</v>
      </c>
      <c r="K172" s="33"/>
    </row>
    <row r="173" spans="1:11" ht="15" x14ac:dyDescent="0.25">
      <c r="A173" s="24"/>
      <c r="B173" s="16"/>
      <c r="C173" s="11"/>
      <c r="D173" s="6" t="s">
        <v>21</v>
      </c>
      <c r="E173" s="43" t="s">
        <v>98</v>
      </c>
      <c r="F173" s="44">
        <v>100</v>
      </c>
      <c r="G173" s="44">
        <v>9</v>
      </c>
      <c r="H173" s="44">
        <v>15.1</v>
      </c>
      <c r="I173" s="44">
        <v>2.27</v>
      </c>
      <c r="J173" s="44">
        <v>180.98</v>
      </c>
      <c r="K173" s="45" t="s">
        <v>99</v>
      </c>
    </row>
    <row r="174" spans="1:11" ht="15" x14ac:dyDescent="0.25">
      <c r="A174" s="24"/>
      <c r="B174" s="16"/>
      <c r="C174" s="11"/>
      <c r="D174" s="7" t="s">
        <v>21</v>
      </c>
      <c r="E174" s="43" t="s">
        <v>163</v>
      </c>
      <c r="F174" s="44" t="s">
        <v>100</v>
      </c>
      <c r="G174" s="44">
        <v>4.5999999999999996</v>
      </c>
      <c r="H174" s="44">
        <v>5.68</v>
      </c>
      <c r="I174" s="44">
        <v>33.78</v>
      </c>
      <c r="J174" s="44">
        <v>196.72</v>
      </c>
      <c r="K174" s="45" t="s">
        <v>90</v>
      </c>
    </row>
    <row r="175" spans="1:11" ht="15" x14ac:dyDescent="0.25">
      <c r="A175" s="24"/>
      <c r="B175" s="16"/>
      <c r="C175" s="11"/>
      <c r="D175" s="7" t="s">
        <v>28</v>
      </c>
      <c r="E175" s="43" t="s">
        <v>38</v>
      </c>
      <c r="F175" s="44">
        <v>200</v>
      </c>
      <c r="G175" s="44">
        <v>1.86</v>
      </c>
      <c r="H175" s="44">
        <v>1.34</v>
      </c>
      <c r="I175" s="44">
        <v>12.5</v>
      </c>
      <c r="J175" s="44">
        <v>66.760000000000005</v>
      </c>
      <c r="K175" s="45" t="s">
        <v>39</v>
      </c>
    </row>
    <row r="176" spans="1:11" ht="15" x14ac:dyDescent="0.25">
      <c r="A176" s="24"/>
      <c r="B176" s="16"/>
      <c r="C176" s="11"/>
      <c r="D176" s="7" t="s">
        <v>29</v>
      </c>
      <c r="E176" s="43" t="s">
        <v>49</v>
      </c>
      <c r="F176" s="44">
        <v>25</v>
      </c>
      <c r="G176" s="44">
        <v>1.9</v>
      </c>
      <c r="H176" s="44">
        <v>0.23</v>
      </c>
      <c r="I176" s="44">
        <v>12.43</v>
      </c>
      <c r="J176" s="44">
        <v>56.5</v>
      </c>
      <c r="K176" s="45" t="s">
        <v>50</v>
      </c>
    </row>
    <row r="177" spans="1:11" ht="15" x14ac:dyDescent="0.25">
      <c r="A177" s="24"/>
      <c r="B177" s="16"/>
      <c r="C177" s="11"/>
      <c r="D177" s="6" t="s">
        <v>123</v>
      </c>
      <c r="E177" s="43" t="s">
        <v>40</v>
      </c>
      <c r="F177" s="44">
        <v>20</v>
      </c>
      <c r="G177" s="44">
        <v>1.4</v>
      </c>
      <c r="H177" s="44">
        <v>0.2</v>
      </c>
      <c r="I177" s="44">
        <v>9</v>
      </c>
      <c r="J177" s="44">
        <v>41.2</v>
      </c>
      <c r="K177" s="45" t="s">
        <v>41</v>
      </c>
    </row>
    <row r="178" spans="1:11" ht="15" x14ac:dyDescent="0.25">
      <c r="A178" s="24"/>
      <c r="B178" s="16"/>
      <c r="C178" s="11"/>
      <c r="D178" s="6" t="s">
        <v>22</v>
      </c>
      <c r="E178" s="43" t="s">
        <v>78</v>
      </c>
      <c r="F178" s="44">
        <v>100</v>
      </c>
      <c r="G178" s="44">
        <v>0.4</v>
      </c>
      <c r="H178" s="44">
        <v>0</v>
      </c>
      <c r="I178" s="44">
        <v>11.3</v>
      </c>
      <c r="J178" s="44">
        <v>46</v>
      </c>
      <c r="K178" s="45" t="s">
        <v>43</v>
      </c>
    </row>
    <row r="179" spans="1:11" ht="15.75" customHeight="1" x14ac:dyDescent="0.25">
      <c r="A179" s="25"/>
      <c r="B179" s="18"/>
      <c r="C179" s="8"/>
      <c r="D179" s="19" t="s">
        <v>30</v>
      </c>
      <c r="E179" s="9"/>
      <c r="F179" s="20">
        <v>600</v>
      </c>
      <c r="G179" s="20">
        <f>SUM(G173:G178)</f>
        <v>19.159999999999997</v>
      </c>
      <c r="H179" s="20">
        <f>SUM(H173:H178)</f>
        <v>22.55</v>
      </c>
      <c r="I179" s="20">
        <f>SUM(I173:I178)</f>
        <v>81.28</v>
      </c>
      <c r="J179" s="20">
        <f>SUM(J173:J178)</f>
        <v>588.16</v>
      </c>
      <c r="K179" s="26"/>
    </row>
    <row r="180" spans="1:11" ht="15" x14ac:dyDescent="0.25">
      <c r="A180" s="27">
        <v>2</v>
      </c>
      <c r="B180" s="14">
        <v>5</v>
      </c>
      <c r="C180" s="10" t="s">
        <v>23</v>
      </c>
      <c r="D180" s="7" t="s">
        <v>24</v>
      </c>
      <c r="E180" s="43" t="s">
        <v>91</v>
      </c>
      <c r="F180" s="44">
        <v>80</v>
      </c>
      <c r="G180" s="44">
        <v>1.1499999999999999</v>
      </c>
      <c r="H180" s="44">
        <v>4.83</v>
      </c>
      <c r="I180" s="44">
        <v>6.76</v>
      </c>
      <c r="J180" s="44">
        <v>73.8</v>
      </c>
      <c r="K180" s="45" t="s">
        <v>92</v>
      </c>
    </row>
    <row r="181" spans="1:11" ht="15" x14ac:dyDescent="0.25">
      <c r="A181" s="24"/>
      <c r="B181" s="16"/>
      <c r="C181" s="11"/>
      <c r="D181" s="7" t="s">
        <v>25</v>
      </c>
      <c r="E181" s="43" t="s">
        <v>116</v>
      </c>
      <c r="F181" s="44" t="s">
        <v>114</v>
      </c>
      <c r="G181" s="44">
        <v>4.47</v>
      </c>
      <c r="H181" s="44">
        <v>5.0999999999999996</v>
      </c>
      <c r="I181" s="44">
        <v>26.37</v>
      </c>
      <c r="J181" s="44">
        <v>167.34</v>
      </c>
      <c r="K181" s="45" t="s">
        <v>117</v>
      </c>
    </row>
    <row r="182" spans="1:11" ht="15" x14ac:dyDescent="0.25">
      <c r="A182" s="24"/>
      <c r="B182" s="16"/>
      <c r="C182" s="11"/>
      <c r="D182" s="7" t="s">
        <v>26</v>
      </c>
      <c r="E182" s="43" t="s">
        <v>61</v>
      </c>
      <c r="F182" s="44">
        <v>90</v>
      </c>
      <c r="G182" s="44">
        <v>21.86</v>
      </c>
      <c r="H182" s="44">
        <v>10.85</v>
      </c>
      <c r="I182" s="44">
        <v>12.44</v>
      </c>
      <c r="J182" s="44">
        <v>205.22</v>
      </c>
      <c r="K182" s="45" t="s">
        <v>62</v>
      </c>
    </row>
    <row r="183" spans="1:11" ht="15" x14ac:dyDescent="0.25">
      <c r="A183" s="24"/>
      <c r="B183" s="16"/>
      <c r="C183" s="11"/>
      <c r="D183" s="7" t="s">
        <v>27</v>
      </c>
      <c r="E183" s="43" t="s">
        <v>118</v>
      </c>
      <c r="F183" s="44">
        <v>150</v>
      </c>
      <c r="G183" s="44">
        <v>4.49</v>
      </c>
      <c r="H183" s="44">
        <v>4.99</v>
      </c>
      <c r="I183" s="44">
        <v>25.72</v>
      </c>
      <c r="J183" s="44">
        <v>159.33000000000001</v>
      </c>
      <c r="K183" s="45" t="s">
        <v>72</v>
      </c>
    </row>
    <row r="184" spans="1:11" ht="15" x14ac:dyDescent="0.25">
      <c r="A184" s="24"/>
      <c r="B184" s="16"/>
      <c r="C184" s="11"/>
      <c r="D184" s="7" t="s">
        <v>28</v>
      </c>
      <c r="E184" s="43" t="s">
        <v>65</v>
      </c>
      <c r="F184" s="44">
        <v>200</v>
      </c>
      <c r="G184" s="44">
        <v>0.68</v>
      </c>
      <c r="H184" s="44">
        <v>0</v>
      </c>
      <c r="I184" s="44">
        <v>14.28</v>
      </c>
      <c r="J184" s="44">
        <v>59.4</v>
      </c>
      <c r="K184" s="45" t="s">
        <v>66</v>
      </c>
    </row>
    <row r="185" spans="1:11" ht="15" x14ac:dyDescent="0.25">
      <c r="A185" s="24"/>
      <c r="B185" s="16"/>
      <c r="C185" s="11"/>
      <c r="D185" s="7" t="s">
        <v>29</v>
      </c>
      <c r="E185" s="43" t="s">
        <v>49</v>
      </c>
      <c r="F185" s="44">
        <v>30</v>
      </c>
      <c r="G185" s="44">
        <v>2.2799999999999998</v>
      </c>
      <c r="H185" s="44">
        <v>0.27</v>
      </c>
      <c r="I185" s="44">
        <v>14.91</v>
      </c>
      <c r="J185" s="44">
        <v>67.8</v>
      </c>
      <c r="K185" s="45" t="s">
        <v>50</v>
      </c>
    </row>
    <row r="186" spans="1:11" ht="15" x14ac:dyDescent="0.25">
      <c r="A186" s="24"/>
      <c r="B186" s="16"/>
      <c r="C186" s="11"/>
      <c r="D186" s="7" t="s">
        <v>123</v>
      </c>
      <c r="E186" s="43" t="s">
        <v>40</v>
      </c>
      <c r="F186" s="44">
        <v>30</v>
      </c>
      <c r="G186" s="44">
        <v>2.1</v>
      </c>
      <c r="H186" s="44">
        <v>0.3</v>
      </c>
      <c r="I186" s="44">
        <v>13.5</v>
      </c>
      <c r="J186" s="44">
        <v>61.8</v>
      </c>
      <c r="K186" s="45" t="s">
        <v>41</v>
      </c>
    </row>
    <row r="187" spans="1:11" ht="15" x14ac:dyDescent="0.25">
      <c r="A187" s="24"/>
      <c r="B187" s="16"/>
      <c r="C187" s="11"/>
      <c r="D187" s="6"/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6"/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5"/>
      <c r="B189" s="18"/>
      <c r="C189" s="8"/>
      <c r="D189" s="19" t="s">
        <v>30</v>
      </c>
      <c r="E189" s="12"/>
      <c r="F189" s="20">
        <v>840</v>
      </c>
      <c r="G189" s="20">
        <f t="shared" ref="G189:J189" si="63">SUM(G180:G188)</f>
        <v>37.03</v>
      </c>
      <c r="H189" s="20">
        <f t="shared" si="63"/>
        <v>26.340000000000003</v>
      </c>
      <c r="I189" s="20">
        <f t="shared" si="63"/>
        <v>113.97999999999999</v>
      </c>
      <c r="J189" s="20">
        <f t="shared" si="63"/>
        <v>794.68999999999994</v>
      </c>
      <c r="K189" s="26"/>
    </row>
    <row r="190" spans="1:11" ht="15.75" thickBot="1" x14ac:dyDescent="0.25">
      <c r="A190" s="30">
        <v>2</v>
      </c>
      <c r="B190" s="31">
        <v>5</v>
      </c>
      <c r="C190" s="49" t="s">
        <v>4</v>
      </c>
      <c r="D190" s="50"/>
      <c r="E190" s="32"/>
      <c r="F190" s="33">
        <f>F179+F189</f>
        <v>1440</v>
      </c>
      <c r="G190" s="33">
        <f t="shared" ref="G190" si="64">G179+G189</f>
        <v>56.19</v>
      </c>
      <c r="H190" s="33">
        <f t="shared" ref="H190" si="65">H179+H189</f>
        <v>48.89</v>
      </c>
      <c r="I190" s="33">
        <f t="shared" ref="I190" si="66">I179+I189</f>
        <v>195.26</v>
      </c>
      <c r="J190" s="33">
        <f t="shared" ref="J190" si="67">J179+J189</f>
        <v>1382.85</v>
      </c>
      <c r="K190" s="33"/>
    </row>
    <row r="191" spans="1:11" ht="13.5" thickBot="1" x14ac:dyDescent="0.25">
      <c r="A191" s="28"/>
      <c r="B191" s="29"/>
      <c r="C191" s="51" t="s">
        <v>5</v>
      </c>
      <c r="D191" s="51"/>
      <c r="E191" s="51"/>
      <c r="F191" s="35">
        <f>(F23+F42+F60+F79+F98+F117+F134+F153+F172+F190)/(IF(F23=0,0,1)+IF(F42=0,0,1)+IF(F60=0,0,1)+IF(F79=0,0,1)+IF(F98=0,0,1)+IF(F117=0,0,1)+IF(F134=0,0,1)+IF(F153=0,0,1)+IF(F172=0,0,1)+IF(F190=0,0,1))</f>
        <v>1330.4</v>
      </c>
      <c r="G191" s="35">
        <f>(G23+G42+G60+G79+G98+G117+G134+G153+G172+G190)/(IF(G23=0,0,1)+IF(G42=0,0,1)+IF(G60=0,0,1)+IF(G79=0,0,1)+IF(G98=0,0,1)+IF(G117=0,0,1)+IF(G134=0,0,1)+IF(G153=0,0,1)+IF(G172=0,0,1)+IF(G190=0,0,1))</f>
        <v>52.216999999999999</v>
      </c>
      <c r="H191" s="35">
        <f>(H23+H42+H60+H79+H98+H117+H134+H153+H172+H190)/(IF(H23=0,0,1)+IF(H42=0,0,1)+IF(H60=0,0,1)+IF(H79=0,0,1)+IF(H98=0,0,1)+IF(H117=0,0,1)+IF(H134=0,0,1)+IF(H153=0,0,1)+IF(H172=0,0,1)+IF(H190=0,0,1))</f>
        <v>48.893999999999998</v>
      </c>
      <c r="I191" s="35">
        <f>(I23+I42+I60+I79+I98+I117+I134+I153+I172+I190)/(IF(I23=0,0,1)+IF(I42=0,0,1)+IF(I60=0,0,1)+IF(I79=0,0,1)+IF(I98=0,0,1)+IF(I117=0,0,1)+IF(I134=0,0,1)+IF(I153=0,0,1)+IF(I172=0,0,1)+IF(I190=0,0,1))</f>
        <v>191.89000000000001</v>
      </c>
      <c r="J191" s="35">
        <f>(J23+J42+J60+J79+J98+J117+J134+J153+J172+J190)/(IF(J23=0,0,1)+IF(J42=0,0,1)+IF(J60=0,0,1)+IF(J79=0,0,1)+IF(J98=0,0,1)+IF(J117=0,0,1)+IF(J134=0,0,1)+IF(J153=0,0,1)+IF(J172=0,0,1)+IF(J190=0,0,1))</f>
        <v>1365.7079999999999</v>
      </c>
      <c r="K191" s="35"/>
    </row>
  </sheetData>
  <mergeCells count="15">
    <mergeCell ref="C1:E1"/>
    <mergeCell ref="H1:K1"/>
    <mergeCell ref="H2:K2"/>
    <mergeCell ref="H3:K3"/>
    <mergeCell ref="C42:D42"/>
    <mergeCell ref="C60:D60"/>
    <mergeCell ref="C79:D79"/>
    <mergeCell ref="C98:D98"/>
    <mergeCell ref="C23:D23"/>
    <mergeCell ref="C191:E191"/>
    <mergeCell ref="C190:D190"/>
    <mergeCell ref="C117:D117"/>
    <mergeCell ref="C134:D134"/>
    <mergeCell ref="C153:D153"/>
    <mergeCell ref="C172:D1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COMPUTER104</cp:lastModifiedBy>
  <dcterms:created xsi:type="dcterms:W3CDTF">2022-05-16T14:23:56Z</dcterms:created>
  <dcterms:modified xsi:type="dcterms:W3CDTF">2024-02-20T13:42:42Z</dcterms:modified>
</cp:coreProperties>
</file>